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8255" windowHeight="10560" tabRatio="586" activeTab="0"/>
  </bookViews>
  <sheets>
    <sheet name="ОЛ" sheetId="1" r:id="rId1"/>
    <sheet name="Лист регистрации изменений" sheetId="2" state="hidden" r:id="rId2"/>
  </sheets>
  <definedNames>
    <definedName name="_Kli1" localSheetId="0">'ОЛ'!$J$33</definedName>
    <definedName name="_Mat1" localSheetId="0">'ОЛ'!$J$29</definedName>
    <definedName name="_Tip1" localSheetId="0">'ОЛ'!$J$16</definedName>
    <definedName name="_Tip10" localSheetId="0">'ОЛ'!#REF!</definedName>
    <definedName name="_Tip11" localSheetId="0">'ОЛ'!#REF!</definedName>
    <definedName name="_Tip2" localSheetId="0">'ОЛ'!#REF!</definedName>
    <definedName name="_Tip3" localSheetId="0">'ОЛ'!#REF!</definedName>
    <definedName name="_Tip4" localSheetId="0">'ОЛ'!#REF!</definedName>
    <definedName name="_Tip5" localSheetId="0">'ОЛ'!$J$39</definedName>
    <definedName name="_Tip6" localSheetId="0">'ОЛ'!#REF!</definedName>
    <definedName name="_Tip7" localSheetId="0">'ОЛ'!$J$44</definedName>
    <definedName name="_Tip8" localSheetId="0">'ОЛ'!#REF!</definedName>
    <definedName name="_Tip9" localSheetId="0">'ОЛ'!#REF!</definedName>
    <definedName name="Mosh1" localSheetId="0">'ОЛ'!$J$18</definedName>
    <definedName name="Mosh2" localSheetId="0">'ОЛ'!#REF!</definedName>
    <definedName name="Mosh3" localSheetId="0">'ОЛ'!#REF!</definedName>
    <definedName name="Napr1" localSheetId="0">'ОЛ'!$J$19</definedName>
    <definedName name="Napr2" localSheetId="0">'ОЛ'!#REF!</definedName>
    <definedName name="Napr3" localSheetId="0">'ОЛ'!$J$20</definedName>
    <definedName name="Napr4" localSheetId="0">'ОЛ'!#REF!</definedName>
    <definedName name="Napr5" localSheetId="0">'ОЛ'!#REF!</definedName>
    <definedName name="SeriaTr">'ОЛ'!$J$17</definedName>
    <definedName name="ShemaNNVN">'ОЛ'!$J$21</definedName>
    <definedName name="_xlnm.Print_Area" localSheetId="0">'ОЛ'!$A$1:$M$67</definedName>
  </definedNames>
  <calcPr fullCalcOnLoad="1"/>
</workbook>
</file>

<file path=xl/sharedStrings.xml><?xml version="1.0" encoding="utf-8"?>
<sst xmlns="http://schemas.openxmlformats.org/spreadsheetml/2006/main" count="160" uniqueCount="113">
  <si>
    <t>№ п/п</t>
  </si>
  <si>
    <t>Нормативный документ</t>
  </si>
  <si>
    <t>Параметр</t>
  </si>
  <si>
    <t>Тип</t>
  </si>
  <si>
    <t>Высота установки над уровнем моря, не более, м</t>
  </si>
  <si>
    <t>Номинальное напряжение обмотки НН, кВ</t>
  </si>
  <si>
    <t>Номинальное напряжение обмотки ВН, кВ</t>
  </si>
  <si>
    <t>Диапазон и число ступеней регулирования обмотки ВН</t>
  </si>
  <si>
    <t>Напряжение короткого замыкания на основном ответвлении, %</t>
  </si>
  <si>
    <t>Полная масса, не более, кг</t>
  </si>
  <si>
    <t>1.6</t>
  </si>
  <si>
    <t>1.7</t>
  </si>
  <si>
    <t>1.8</t>
  </si>
  <si>
    <t>1.9</t>
  </si>
  <si>
    <t>1.10</t>
  </si>
  <si>
    <t>1.11</t>
  </si>
  <si>
    <t>1.12</t>
  </si>
  <si>
    <t>1.15</t>
  </si>
  <si>
    <t>Число фаз</t>
  </si>
  <si>
    <t>Климатическое исполнение по ГОСТ 15150-69</t>
  </si>
  <si>
    <t>УХЛ</t>
  </si>
  <si>
    <t>2.4</t>
  </si>
  <si>
    <t>Номинальная частота питающей сети по ГОСТ 13109-97, Гц</t>
  </si>
  <si>
    <t>2.5</t>
  </si>
  <si>
    <t>I</t>
  </si>
  <si>
    <t>Степень загрязнения окружающей среды по ГОСТ 15150-69</t>
  </si>
  <si>
    <t>2.6</t>
  </si>
  <si>
    <t>Категория размещения по ГОСТ 15150-69</t>
  </si>
  <si>
    <t>Номинальная мощность, кВА</t>
  </si>
  <si>
    <t>Условное обозначение схемы и группы соединений обмоток</t>
  </si>
  <si>
    <t>Основные параметры</t>
  </si>
  <si>
    <t>Условия работы</t>
  </si>
  <si>
    <t>Требования к составным частям</t>
  </si>
  <si>
    <t>-</t>
  </si>
  <si>
    <t>Тип клапана предохранительного</t>
  </si>
  <si>
    <t>35 кПа</t>
  </si>
  <si>
    <t>Тип воздухоосушителя</t>
  </si>
  <si>
    <t>Особые требования</t>
  </si>
  <si>
    <t>Комплект запасных частей</t>
  </si>
  <si>
    <t>Тип индикатора температуры</t>
  </si>
  <si>
    <t>Тип индикатора уровня масла</t>
  </si>
  <si>
    <t>Тип реле газового</t>
  </si>
  <si>
    <t>Тип мановакуумметра</t>
  </si>
  <si>
    <t>Габаритные размеры (длина/ширина/высота), не более, мм</t>
  </si>
  <si>
    <t>1.3</t>
  </si>
  <si>
    <t>1.4</t>
  </si>
  <si>
    <t>1.5</t>
  </si>
  <si>
    <t>1.13</t>
  </si>
  <si>
    <t>1.14</t>
  </si>
  <si>
    <t>3.1</t>
  </si>
  <si>
    <t>3.2</t>
  </si>
  <si>
    <t>3.3</t>
  </si>
  <si>
    <t>3.4</t>
  </si>
  <si>
    <t>3.5</t>
  </si>
  <si>
    <t>3.6</t>
  </si>
  <si>
    <t>3.7</t>
  </si>
  <si>
    <t>СН-45 EM-LV45-01</t>
  </si>
  <si>
    <t>2.7</t>
  </si>
  <si>
    <t>Гарантии изготовителя</t>
  </si>
  <si>
    <t>4.1</t>
  </si>
  <si>
    <t>3.8</t>
  </si>
  <si>
    <t>3.9</t>
  </si>
  <si>
    <t>Материал обмоток НН-ВН</t>
  </si>
  <si>
    <t>Значение параметра Электрощит Самара</t>
  </si>
  <si>
    <t>Потери холостого хода на основном ответвлении, Вт</t>
  </si>
  <si>
    <t>Потери короткого замыкания на основном ответвлении, Вт</t>
  </si>
  <si>
    <t>Ток холостого хода на основном ответвлении, %</t>
  </si>
  <si>
    <t>Комплект запасных частей Электрощит Самара</t>
  </si>
  <si>
    <t>Особые требования Электрощит Самара</t>
  </si>
  <si>
    <t>D/Yн-11</t>
  </si>
  <si>
    <t>±2х2.5%</t>
  </si>
  <si>
    <t>Алюминий-Алюминий</t>
  </si>
  <si>
    <t>Зажим аппаратный штырьевой ВН</t>
  </si>
  <si>
    <t>Зажим аппаратный штырьевой НН</t>
  </si>
  <si>
    <t xml:space="preserve">443048, Россия, г. Самара, пос. Красная Глинка, корпус заводоуправления ОАО "Электрощит"                              </t>
  </si>
  <si>
    <t>ИНН 6313009980</t>
  </si>
  <si>
    <t xml:space="preserve">Т: +7 846 2777444, 373 5055 | Ф: +7 846 3735055 | E: sales@electroshield.ru                                                                  </t>
  </si>
  <si>
    <t xml:space="preserve"> КПП 631050001</t>
  </si>
  <si>
    <r>
      <t>Обозначение</t>
    </r>
    <r>
      <rPr>
        <b/>
        <vertAlign val="superscript"/>
        <sz val="8"/>
        <rFont val="Arial"/>
        <family val="2"/>
      </rPr>
      <t>2</t>
    </r>
  </si>
  <si>
    <r>
      <t>Значение параметра Заказчика</t>
    </r>
    <r>
      <rPr>
        <b/>
        <vertAlign val="superscript"/>
        <sz val="8"/>
        <rFont val="Arial"/>
        <family val="2"/>
      </rPr>
      <t>6</t>
    </r>
  </si>
  <si>
    <r>
      <t>Серия</t>
    </r>
    <r>
      <rPr>
        <b/>
        <vertAlign val="superscript"/>
        <sz val="8"/>
        <rFont val="Arial"/>
        <family val="2"/>
      </rPr>
      <t>3</t>
    </r>
  </si>
  <si>
    <r>
      <t>Гарантийный срок эксплуатации, лет</t>
    </r>
    <r>
      <rPr>
        <b/>
        <vertAlign val="superscript"/>
        <sz val="8"/>
        <rFont val="Arial"/>
        <family val="2"/>
      </rPr>
      <t>5</t>
    </r>
  </si>
  <si>
    <r>
      <t>Комплект запасных частей Заказчика</t>
    </r>
    <r>
      <rPr>
        <b/>
        <vertAlign val="superscript"/>
        <sz val="8"/>
        <rFont val="Arial"/>
        <family val="2"/>
      </rPr>
      <t>6</t>
    </r>
  </si>
  <si>
    <r>
      <t>Особые требования Заказчика</t>
    </r>
    <r>
      <rPr>
        <b/>
        <vertAlign val="superscript"/>
        <sz val="8"/>
        <rFont val="Arial"/>
        <family val="2"/>
      </rPr>
      <t>6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</si>
  <si>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Параметры и предельные отклонения параметров не указанные в опросном листе по ГОСТ Р 52719-2007.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</si>
  <si>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Заполняется Электрощит Самара.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</si>
  <si>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>Для стационарных изделий, б, по ГОСТ 17516.1-90.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</si>
  <si>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>Значение является справочным.</t>
    </r>
  </si>
  <si>
    <t>electroshield.ru</t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</si>
  <si>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>Гарантийный срок эксплуатации исчисляется со дня ввода трансформатора в эксплуатацию, но не позднее 6 месяцев со дня отгрузки с Электрощит Самара.</t>
    </r>
  </si>
  <si>
    <t>Изм.</t>
  </si>
  <si>
    <t>измененных</t>
  </si>
  <si>
    <t>замененных</t>
  </si>
  <si>
    <t>новых</t>
  </si>
  <si>
    <t>аннулированных</t>
  </si>
  <si>
    <t>Всего листов (страниц) в докум.</t>
  </si>
  <si>
    <t>№ докум.</t>
  </si>
  <si>
    <t>Входящий № сопроводительного докум. и дата</t>
  </si>
  <si>
    <t>Подп.</t>
  </si>
  <si>
    <t>Дата</t>
  </si>
  <si>
    <t>Номера листов (страниц)</t>
  </si>
  <si>
    <t>Лист регистрации изменений</t>
  </si>
  <si>
    <t>Пятыгин</t>
  </si>
  <si>
    <t>0418-6946</t>
  </si>
  <si>
    <t>ТБП63/100/Р-(0-160)С</t>
  </si>
  <si>
    <r>
      <t>0РТ. 101.001 ОЛ</t>
    </r>
    <r>
      <rPr>
        <b/>
        <vertAlign val="superscript"/>
        <sz val="10"/>
        <color indexed="9"/>
        <rFont val="Arial"/>
        <family val="2"/>
      </rPr>
      <t>1</t>
    </r>
  </si>
  <si>
    <t>Трансформаторы масляные распределительные</t>
  </si>
  <si>
    <r>
      <t>Интенсивность землетрясения по ГОСТ 17516.1-90, баллы по MSK-64</t>
    </r>
    <r>
      <rPr>
        <b/>
        <vertAlign val="superscript"/>
        <sz val="8"/>
        <rFont val="Arial"/>
        <family val="2"/>
      </rPr>
      <t>4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</si>
  <si>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11-типовая, 12-энергосберегающая, 14-огнестойкая, 15-согласующая, 16-столбовая.</t>
    </r>
  </si>
  <si>
    <r>
      <t>Тип катков</t>
    </r>
    <r>
      <rPr>
        <b/>
        <vertAlign val="superscript"/>
        <sz val="8"/>
        <rFont val="Arial"/>
        <family val="2"/>
      </rPr>
      <t>7</t>
    </r>
  </si>
  <si>
    <t>Изм. 2</t>
  </si>
  <si>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>Входят в комплект по умолчанию для трансформаторов мощностью 1000 кВА и выше.</t>
    </r>
  </si>
  <si>
    <t>ТМГФ-СЭЩ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</si>
</sst>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9"/>
      <color indexed="8"/>
      <name val="Trebuchet MS"/>
      <family val="2"/>
    </font>
    <font>
      <sz val="8"/>
      <color indexed="62"/>
      <name val="Arial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vertAlign val="superscript"/>
      <sz val="8"/>
      <name val="Arial"/>
      <family val="2"/>
    </font>
    <font>
      <b/>
      <sz val="8"/>
      <color indexed="62"/>
      <name val="Arial"/>
      <family val="2"/>
    </font>
    <font>
      <b/>
      <u val="single"/>
      <sz val="8"/>
      <color indexed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2242A9"/>
      <name val="Arial"/>
      <family val="2"/>
    </font>
    <font>
      <b/>
      <u val="single"/>
      <sz val="8"/>
      <color theme="10"/>
      <name val="Arial"/>
      <family val="2"/>
    </font>
    <font>
      <sz val="8"/>
      <color rgb="FF514689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6529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>
        <color theme="7" tint="0.3999800086021423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7" fillId="33" borderId="10" xfId="0" applyNumberFormat="1" applyFont="1" applyFill="1" applyBorder="1" applyAlignment="1" applyProtection="1">
      <alignment horizontal="center" vertical="center"/>
      <protection hidden="1"/>
    </xf>
    <xf numFmtId="49" fontId="7" fillId="33" borderId="11" xfId="0" applyNumberFormat="1" applyFont="1" applyFill="1" applyBorder="1" applyAlignment="1" applyProtection="1">
      <alignment horizontal="center" vertical="center"/>
      <protection hidden="1"/>
    </xf>
    <xf numFmtId="49" fontId="7" fillId="33" borderId="12" xfId="0" applyNumberFormat="1" applyFont="1" applyFill="1" applyBorder="1" applyAlignment="1" applyProtection="1">
      <alignment horizontal="center" vertical="center"/>
      <protection hidden="1"/>
    </xf>
    <xf numFmtId="49" fontId="7" fillId="33" borderId="10" xfId="0" applyNumberFormat="1" applyFont="1" applyFill="1" applyBorder="1" applyAlignment="1" applyProtection="1">
      <alignment horizontal="center" vertical="center"/>
      <protection hidden="1"/>
    </xf>
    <xf numFmtId="0" fontId="10" fillId="34" borderId="0" xfId="0" applyFont="1" applyFill="1" applyBorder="1" applyAlignment="1" applyProtection="1">
      <alignment wrapText="1"/>
      <protection hidden="1"/>
    </xf>
    <xf numFmtId="0" fontId="9" fillId="34" borderId="0" xfId="0" applyFont="1" applyFill="1" applyBorder="1" applyAlignment="1" applyProtection="1">
      <alignment/>
      <protection hidden="1"/>
    </xf>
    <xf numFmtId="0" fontId="9" fillId="34" borderId="0" xfId="0" applyFont="1" applyFill="1" applyAlignment="1" applyProtection="1">
      <alignment/>
      <protection hidden="1"/>
    </xf>
    <xf numFmtId="0" fontId="10" fillId="33" borderId="0" xfId="0" applyFont="1" applyFill="1" applyBorder="1" applyAlignment="1" applyProtection="1">
      <alignment wrapText="1"/>
      <protection hidden="1"/>
    </xf>
    <xf numFmtId="0" fontId="9" fillId="33" borderId="0" xfId="0" applyFont="1" applyFill="1" applyAlignment="1" applyProtection="1">
      <alignment/>
      <protection hidden="1"/>
    </xf>
    <xf numFmtId="0" fontId="9" fillId="33" borderId="0" xfId="0" applyFont="1" applyFill="1" applyBorder="1" applyAlignment="1" applyProtection="1">
      <alignment horizontal="right" vertical="center"/>
      <protection hidden="1"/>
    </xf>
    <xf numFmtId="0" fontId="9" fillId="33" borderId="0" xfId="0" applyFont="1" applyFill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10" fillId="33" borderId="13" xfId="0" applyFont="1" applyFill="1" applyBorder="1" applyAlignment="1" applyProtection="1">
      <alignment wrapText="1"/>
      <protection hidden="1"/>
    </xf>
    <xf numFmtId="0" fontId="9" fillId="33" borderId="13" xfId="0" applyFont="1" applyFill="1" applyBorder="1" applyAlignment="1" applyProtection="1">
      <alignment/>
      <protection hidden="1"/>
    </xf>
    <xf numFmtId="0" fontId="9" fillId="33" borderId="0" xfId="0" applyFont="1" applyFill="1" applyBorder="1" applyAlignment="1" applyProtection="1">
      <alignment/>
      <protection hidden="1"/>
    </xf>
    <xf numFmtId="0" fontId="9" fillId="33" borderId="0" xfId="0" applyFont="1" applyFill="1" applyAlignment="1" applyProtection="1">
      <alignment horizontal="right"/>
      <protection hidden="1"/>
    </xf>
    <xf numFmtId="0" fontId="9" fillId="33" borderId="0" xfId="0" applyFont="1" applyFill="1" applyAlignment="1" applyProtection="1">
      <alignment vertical="center" wrapText="1"/>
      <protection hidden="1"/>
    </xf>
    <xf numFmtId="0" fontId="49" fillId="34" borderId="0" xfId="0" applyFont="1" applyFill="1" applyAlignment="1" applyProtection="1">
      <alignment vertical="center"/>
      <protection hidden="1"/>
    </xf>
    <xf numFmtId="0" fontId="7" fillId="34" borderId="0" xfId="0" applyFont="1" applyFill="1" applyAlignment="1" applyProtection="1">
      <alignment vertical="center"/>
      <protection hidden="1"/>
    </xf>
    <xf numFmtId="0" fontId="7" fillId="34" borderId="0" xfId="0" applyFont="1" applyFill="1" applyAlignment="1" applyProtection="1">
      <alignment/>
      <protection hidden="1"/>
    </xf>
    <xf numFmtId="0" fontId="49" fillId="34" borderId="0" xfId="0" applyFont="1" applyFill="1" applyAlignment="1" applyProtection="1">
      <alignment horizontal="left"/>
      <protection hidden="1"/>
    </xf>
    <xf numFmtId="0" fontId="7" fillId="33" borderId="0" xfId="0" applyFont="1" applyFill="1" applyAlignment="1" applyProtection="1">
      <alignment/>
      <protection hidden="1"/>
    </xf>
    <xf numFmtId="0" fontId="50" fillId="34" borderId="0" xfId="42" applyFont="1" applyFill="1" applyAlignment="1" applyProtection="1">
      <alignment vertical="center"/>
      <protection hidden="1"/>
    </xf>
    <xf numFmtId="0" fontId="51" fillId="0" borderId="0" xfId="0" applyFont="1" applyAlignment="1" applyProtection="1">
      <alignment vertical="center"/>
      <protection hidden="1"/>
    </xf>
    <xf numFmtId="0" fontId="51" fillId="34" borderId="0" xfId="0" applyFont="1" applyFill="1" applyAlignment="1" applyProtection="1">
      <alignment vertical="center"/>
      <protection hidden="1"/>
    </xf>
    <xf numFmtId="0" fontId="51" fillId="34" borderId="0" xfId="0" applyFont="1" applyFill="1" applyAlignment="1" applyProtection="1">
      <alignment horizontal="right" vertical="center"/>
      <protection hidden="1"/>
    </xf>
    <xf numFmtId="0" fontId="0" fillId="0" borderId="10" xfId="0" applyBorder="1" applyAlignment="1">
      <alignment/>
    </xf>
    <xf numFmtId="0" fontId="9" fillId="33" borderId="0" xfId="0" applyFont="1" applyFill="1" applyAlignment="1" applyProtection="1">
      <alignment/>
      <protection hidden="1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9" fillId="33" borderId="0" xfId="0" applyFont="1" applyFill="1" applyAlignment="1" applyProtection="1">
      <alignment/>
      <protection hidden="1"/>
    </xf>
    <xf numFmtId="0" fontId="9" fillId="33" borderId="0" xfId="0" applyFont="1" applyFill="1" applyAlignment="1" applyProtection="1">
      <alignment vertical="center" wrapText="1"/>
      <protection hidden="1"/>
    </xf>
    <xf numFmtId="0" fontId="9" fillId="33" borderId="0" xfId="0" applyFont="1" applyFill="1" applyAlignment="1" applyProtection="1">
      <alignment/>
      <protection hidden="1"/>
    </xf>
    <xf numFmtId="0" fontId="9" fillId="33" borderId="10" xfId="0" applyFont="1" applyFill="1" applyBorder="1" applyAlignment="1" applyProtection="1">
      <alignment horizontal="left" vertical="center"/>
      <protection locked="0"/>
    </xf>
    <xf numFmtId="0" fontId="7" fillId="33" borderId="10" xfId="0" applyFont="1" applyFill="1" applyBorder="1" applyAlignment="1" applyProtection="1">
      <alignment vertical="center"/>
      <protection hidden="1"/>
    </xf>
    <xf numFmtId="0" fontId="9" fillId="33" borderId="10" xfId="0" applyFont="1" applyFill="1" applyBorder="1" applyAlignment="1" applyProtection="1">
      <alignment horizontal="center" vertical="center"/>
      <protection locked="0"/>
    </xf>
    <xf numFmtId="0" fontId="7" fillId="33" borderId="12" xfId="0" applyFont="1" applyFill="1" applyBorder="1" applyAlignment="1" applyProtection="1">
      <alignment horizontal="center" vertical="center" wrapText="1"/>
      <protection hidden="1"/>
    </xf>
    <xf numFmtId="0" fontId="7" fillId="33" borderId="10" xfId="0" applyFont="1" applyFill="1" applyBorder="1" applyAlignment="1" applyProtection="1">
      <alignment horizontal="center" vertical="center" wrapText="1"/>
      <protection hidden="1"/>
    </xf>
    <xf numFmtId="0" fontId="9" fillId="33" borderId="0" xfId="0" applyFont="1" applyFill="1" applyAlignment="1" applyProtection="1">
      <alignment vertical="center" wrapText="1"/>
      <protection hidden="1"/>
    </xf>
    <xf numFmtId="0" fontId="9" fillId="33" borderId="0" xfId="0" applyFont="1" applyFill="1" applyAlignment="1" applyProtection="1">
      <alignment vertical="center"/>
      <protection hidden="1"/>
    </xf>
    <xf numFmtId="0" fontId="5" fillId="35" borderId="10" xfId="0" applyFont="1" applyFill="1" applyBorder="1" applyAlignment="1" applyProtection="1">
      <alignment horizontal="center" vertical="center"/>
      <protection hidden="1"/>
    </xf>
    <xf numFmtId="0" fontId="5" fillId="35" borderId="11" xfId="0" applyFont="1" applyFill="1" applyBorder="1" applyAlignment="1" applyProtection="1">
      <alignment horizontal="center" vertical="center"/>
      <protection hidden="1"/>
    </xf>
    <xf numFmtId="0" fontId="7" fillId="33" borderId="14" xfId="0" applyFont="1" applyFill="1" applyBorder="1" applyAlignment="1" applyProtection="1">
      <alignment horizontal="center" vertical="center"/>
      <protection hidden="1"/>
    </xf>
    <xf numFmtId="0" fontId="7" fillId="33" borderId="15" xfId="0" applyFont="1" applyFill="1" applyBorder="1" applyAlignment="1" applyProtection="1">
      <alignment horizontal="center" vertical="center"/>
      <protection hidden="1"/>
    </xf>
    <xf numFmtId="0" fontId="7" fillId="33" borderId="16" xfId="0" applyFont="1" applyFill="1" applyBorder="1" applyAlignment="1" applyProtection="1">
      <alignment horizontal="center" vertical="center"/>
      <protection hidden="1"/>
    </xf>
    <xf numFmtId="0" fontId="9" fillId="33" borderId="17" xfId="0" applyFont="1" applyFill="1" applyBorder="1" applyAlignment="1" applyProtection="1">
      <alignment horizontal="left" vertical="center"/>
      <protection hidden="1"/>
    </xf>
    <xf numFmtId="0" fontId="9" fillId="33" borderId="18" xfId="0" applyFont="1" applyFill="1" applyBorder="1" applyAlignment="1" applyProtection="1">
      <alignment horizontal="left" vertical="center"/>
      <protection hidden="1"/>
    </xf>
    <xf numFmtId="0" fontId="9" fillId="33" borderId="19" xfId="0" applyFont="1" applyFill="1" applyBorder="1" applyAlignment="1" applyProtection="1">
      <alignment horizontal="left" vertical="center"/>
      <protection hidden="1"/>
    </xf>
    <xf numFmtId="0" fontId="9" fillId="33" borderId="0" xfId="0" applyFont="1" applyFill="1" applyAlignment="1" applyProtection="1">
      <alignment/>
      <protection hidden="1"/>
    </xf>
    <xf numFmtId="0" fontId="9" fillId="33" borderId="10" xfId="0" applyFont="1" applyFill="1" applyBorder="1" applyAlignment="1" applyProtection="1">
      <alignment horizontal="center" vertical="center"/>
      <protection hidden="1" locked="0"/>
    </xf>
    <xf numFmtId="0" fontId="9" fillId="33" borderId="10" xfId="0" applyFont="1" applyFill="1" applyBorder="1" applyAlignment="1" applyProtection="1">
      <alignment horizontal="center" vertical="center"/>
      <protection hidden="1" locked="0"/>
    </xf>
    <xf numFmtId="0" fontId="7" fillId="33" borderId="10" xfId="0" applyFont="1" applyFill="1" applyBorder="1" applyAlignment="1" applyProtection="1">
      <alignment vertical="center"/>
      <protection hidden="1"/>
    </xf>
    <xf numFmtId="0" fontId="9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7" fillId="33" borderId="12" xfId="0" applyFont="1" applyFill="1" applyBorder="1" applyAlignment="1" applyProtection="1">
      <alignment vertical="center"/>
      <protection hidden="1"/>
    </xf>
    <xf numFmtId="0" fontId="9" fillId="33" borderId="12" xfId="0" applyFont="1" applyFill="1" applyBorder="1" applyAlignment="1" applyProtection="1">
      <alignment horizontal="center" vertical="center"/>
      <protection hidden="1" locked="0"/>
    </xf>
    <xf numFmtId="0" fontId="50" fillId="34" borderId="0" xfId="42" applyFont="1" applyFill="1" applyAlignment="1" applyProtection="1">
      <alignment horizontal="right" vertical="center"/>
      <protection locked="0"/>
    </xf>
    <xf numFmtId="0" fontId="9" fillId="33" borderId="10" xfId="0" applyFont="1" applyFill="1" applyBorder="1" applyAlignment="1" applyProtection="1">
      <alignment horizontal="left" vertical="center" wrapText="1"/>
      <protection locked="0"/>
    </xf>
    <xf numFmtId="0" fontId="9" fillId="33" borderId="20" xfId="0" applyFont="1" applyFill="1" applyBorder="1" applyAlignment="1" applyProtection="1">
      <alignment horizontal="center" vertical="center"/>
      <protection locked="0"/>
    </xf>
    <xf numFmtId="0" fontId="9" fillId="33" borderId="21" xfId="0" applyFont="1" applyFill="1" applyBorder="1" applyAlignment="1" applyProtection="1">
      <alignment horizontal="center" vertical="center"/>
      <protection locked="0"/>
    </xf>
    <xf numFmtId="0" fontId="50" fillId="34" borderId="0" xfId="42" applyFont="1" applyFill="1" applyAlignment="1" applyProtection="1">
      <alignment horizontal="right" vertical="center"/>
      <protection hidden="1"/>
    </xf>
    <xf numFmtId="0" fontId="7" fillId="33" borderId="22" xfId="0" applyFont="1" applyFill="1" applyBorder="1" applyAlignment="1" applyProtection="1">
      <alignment horizontal="center" vertical="center" wrapText="1"/>
      <protection hidden="1"/>
    </xf>
    <xf numFmtId="0" fontId="7" fillId="33" borderId="0" xfId="0" applyFont="1" applyFill="1" applyBorder="1" applyAlignment="1" applyProtection="1">
      <alignment horizontal="center" vertical="center" wrapText="1"/>
      <protection hidden="1"/>
    </xf>
    <xf numFmtId="0" fontId="7" fillId="33" borderId="23" xfId="0" applyFont="1" applyFill="1" applyBorder="1" applyAlignment="1" applyProtection="1">
      <alignment horizontal="center" vertical="center" wrapText="1"/>
      <protection hidden="1"/>
    </xf>
    <xf numFmtId="0" fontId="7" fillId="33" borderId="17" xfId="0" applyFont="1" applyFill="1" applyBorder="1" applyAlignment="1" applyProtection="1">
      <alignment horizontal="center" vertical="center" wrapText="1"/>
      <protection hidden="1"/>
    </xf>
    <xf numFmtId="0" fontId="7" fillId="33" borderId="18" xfId="0" applyFont="1" applyFill="1" applyBorder="1" applyAlignment="1" applyProtection="1">
      <alignment horizontal="center" vertical="center" wrapText="1"/>
      <protection hidden="1"/>
    </xf>
    <xf numFmtId="0" fontId="7" fillId="33" borderId="19" xfId="0" applyFont="1" applyFill="1" applyBorder="1" applyAlignment="1" applyProtection="1">
      <alignment horizontal="center" vertical="center" wrapText="1"/>
      <protection hidden="1"/>
    </xf>
    <xf numFmtId="0" fontId="7" fillId="33" borderId="20" xfId="0" applyFont="1" applyFill="1" applyBorder="1" applyAlignment="1" applyProtection="1">
      <alignment vertical="center"/>
      <protection hidden="1"/>
    </xf>
    <xf numFmtId="0" fontId="7" fillId="33" borderId="24" xfId="0" applyFont="1" applyFill="1" applyBorder="1" applyAlignment="1" applyProtection="1">
      <alignment vertical="center"/>
      <protection hidden="1"/>
    </xf>
    <xf numFmtId="0" fontId="7" fillId="33" borderId="21" xfId="0" applyFont="1" applyFill="1" applyBorder="1" applyAlignment="1" applyProtection="1">
      <alignment vertical="center"/>
      <protection hidden="1"/>
    </xf>
    <xf numFmtId="0" fontId="9" fillId="33" borderId="20" xfId="0" applyFont="1" applyFill="1" applyBorder="1" applyAlignment="1" applyProtection="1">
      <alignment horizontal="center" vertical="center"/>
      <protection hidden="1" locked="0"/>
    </xf>
    <xf numFmtId="0" fontId="9" fillId="33" borderId="21" xfId="0" applyFont="1" applyFill="1" applyBorder="1" applyAlignment="1" applyProtection="1">
      <alignment horizontal="center" vertical="center"/>
      <protection hidden="1" locked="0"/>
    </xf>
    <xf numFmtId="0" fontId="7" fillId="33" borderId="11" xfId="0" applyFont="1" applyFill="1" applyBorder="1" applyAlignment="1" applyProtection="1">
      <alignment vertical="center"/>
      <protection hidden="1"/>
    </xf>
    <xf numFmtId="0" fontId="9" fillId="33" borderId="11" xfId="0" applyFont="1" applyFill="1" applyBorder="1" applyAlignment="1" applyProtection="1">
      <alignment horizontal="center" vertical="center"/>
      <protection hidden="1" locked="0"/>
    </xf>
    <xf numFmtId="49" fontId="9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9525</xdr:rowOff>
    </xdr:from>
    <xdr:to>
      <xdr:col>5</xdr:col>
      <xdr:colOff>123825</xdr:colOff>
      <xdr:row>4</xdr:row>
      <xdr:rowOff>28575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00025"/>
          <a:ext cx="2886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5"/>
  <dimension ref="A1:BB72"/>
  <sheetViews>
    <sheetView tabSelected="1" view="pageBreakPreview" zoomScale="115" zoomScaleNormal="115" zoomScaleSheetLayoutView="115" zoomScalePageLayoutView="115" workbookViewId="0" topLeftCell="B3">
      <selection activeCell="J16" sqref="J16:K16"/>
    </sheetView>
  </sheetViews>
  <sheetFormatPr defaultColWidth="9.00390625" defaultRowHeight="15" customHeight="1"/>
  <cols>
    <col min="1" max="8" width="9.125" style="9" customWidth="1"/>
    <col min="9" max="9" width="4.75390625" style="9" customWidth="1"/>
    <col min="10" max="10" width="13.125" style="9" customWidth="1"/>
    <col min="11" max="11" width="9.125" style="9" customWidth="1"/>
    <col min="12" max="12" width="13.125" style="9" customWidth="1"/>
    <col min="13" max="16384" width="9.125" style="9" customWidth="1"/>
  </cols>
  <sheetData>
    <row r="1" spans="1:54" ht="15" customHeight="1">
      <c r="A1" s="6"/>
      <c r="B1" s="5"/>
      <c r="C1" s="5"/>
      <c r="D1" s="5"/>
      <c r="E1" s="5"/>
      <c r="F1" s="5"/>
      <c r="G1" s="5"/>
      <c r="H1" s="5"/>
      <c r="I1" s="5"/>
      <c r="J1" s="5"/>
      <c r="K1" s="5"/>
      <c r="L1" s="7"/>
      <c r="M1" s="7"/>
      <c r="BB1" s="49"/>
    </row>
    <row r="2" spans="1:54" ht="15" customHeight="1">
      <c r="A2" s="6"/>
      <c r="B2" s="5"/>
      <c r="C2" s="5"/>
      <c r="D2" s="5"/>
      <c r="E2" s="5"/>
      <c r="F2" s="5"/>
      <c r="G2" s="5"/>
      <c r="H2" s="5"/>
      <c r="I2" s="5"/>
      <c r="J2" s="5"/>
      <c r="K2" s="5"/>
      <c r="L2" s="7"/>
      <c r="M2" s="7"/>
      <c r="BB2" s="49"/>
    </row>
    <row r="3" spans="1:54" ht="15" customHeight="1">
      <c r="A3" s="12"/>
      <c r="B3" s="8"/>
      <c r="C3" s="8"/>
      <c r="D3" s="8"/>
      <c r="E3" s="8"/>
      <c r="F3" s="8"/>
      <c r="G3" s="8"/>
      <c r="H3" s="8"/>
      <c r="I3" s="8"/>
      <c r="J3" s="8"/>
      <c r="K3" s="8"/>
      <c r="L3" s="11"/>
      <c r="M3" s="11"/>
      <c r="BB3" s="49"/>
    </row>
    <row r="4" spans="1:54" ht="1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11"/>
      <c r="M4" s="11"/>
      <c r="BB4" s="49"/>
    </row>
    <row r="5" spans="1:13" ht="15" customHeight="1">
      <c r="A5" s="8"/>
      <c r="B5" s="13"/>
      <c r="C5" s="13"/>
      <c r="D5" s="13"/>
      <c r="E5" s="13"/>
      <c r="F5" s="13"/>
      <c r="G5" s="13"/>
      <c r="H5" s="13"/>
      <c r="I5" s="13"/>
      <c r="J5" s="13"/>
      <c r="K5" s="13"/>
      <c r="L5" s="14"/>
      <c r="M5" s="15"/>
    </row>
    <row r="6" spans="1:13" ht="15" customHeight="1">
      <c r="A6" s="7"/>
      <c r="B6" s="25" t="s">
        <v>74</v>
      </c>
      <c r="C6" s="5"/>
      <c r="D6" s="5"/>
      <c r="E6" s="5"/>
      <c r="F6" s="5"/>
      <c r="G6" s="5"/>
      <c r="H6" s="5"/>
      <c r="I6" s="5"/>
      <c r="J6" s="5"/>
      <c r="K6" s="5"/>
      <c r="L6" s="26" t="s">
        <v>75</v>
      </c>
      <c r="M6" s="6"/>
    </row>
    <row r="7" spans="1:13" ht="15" customHeight="1">
      <c r="A7" s="7"/>
      <c r="B7" s="25" t="s">
        <v>76</v>
      </c>
      <c r="C7" s="5"/>
      <c r="D7" s="5"/>
      <c r="E7" s="5"/>
      <c r="F7" s="5"/>
      <c r="G7" s="5"/>
      <c r="H7" s="5"/>
      <c r="I7" s="5"/>
      <c r="J7" s="5"/>
      <c r="K7" s="5"/>
      <c r="L7" s="26" t="s">
        <v>77</v>
      </c>
      <c r="M7" s="6"/>
    </row>
    <row r="8" spans="1:13" ht="1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16"/>
      <c r="M8" s="10" t="s">
        <v>110</v>
      </c>
    </row>
    <row r="9" spans="1:13" ht="15" customHeight="1">
      <c r="A9" s="41" t="s">
        <v>105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</row>
    <row r="10" spans="1:13" ht="15" customHeight="1">
      <c r="A10" s="41" t="s">
        <v>106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ht="15" customHeight="1">
      <c r="A11" s="35" t="s">
        <v>78</v>
      </c>
      <c r="B11" s="35"/>
      <c r="C11" s="35"/>
      <c r="D11" s="57" t="s">
        <v>33</v>
      </c>
      <c r="E11" s="57"/>
      <c r="F11" s="57"/>
      <c r="G11" s="57"/>
      <c r="H11" s="57"/>
      <c r="I11" s="57"/>
      <c r="J11" s="57"/>
      <c r="K11" s="57"/>
      <c r="L11" s="57"/>
      <c r="M11" s="57"/>
    </row>
    <row r="12" spans="1:13" ht="15" customHeight="1">
      <c r="A12" s="41" t="s">
        <v>30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</row>
    <row r="13" spans="1:13" s="16" customFormat="1" ht="15" customHeight="1">
      <c r="A13" s="37" t="s">
        <v>0</v>
      </c>
      <c r="B13" s="61" t="s">
        <v>2</v>
      </c>
      <c r="C13" s="62"/>
      <c r="D13" s="62"/>
      <c r="E13" s="62"/>
      <c r="F13" s="62"/>
      <c r="G13" s="62"/>
      <c r="H13" s="62"/>
      <c r="I13" s="63"/>
      <c r="J13" s="37" t="s">
        <v>63</v>
      </c>
      <c r="K13" s="37"/>
      <c r="L13" s="37" t="s">
        <v>79</v>
      </c>
      <c r="M13" s="37"/>
    </row>
    <row r="14" spans="1:13" s="16" customFormat="1" ht="15" customHeight="1">
      <c r="A14" s="38"/>
      <c r="B14" s="64"/>
      <c r="C14" s="65"/>
      <c r="D14" s="65"/>
      <c r="E14" s="65"/>
      <c r="F14" s="65"/>
      <c r="G14" s="65"/>
      <c r="H14" s="65"/>
      <c r="I14" s="66"/>
      <c r="J14" s="38"/>
      <c r="K14" s="38"/>
      <c r="L14" s="38"/>
      <c r="M14" s="38"/>
    </row>
    <row r="15" spans="1:13" s="16" customFormat="1" ht="15" customHeight="1">
      <c r="A15" s="1">
        <v>1.1</v>
      </c>
      <c r="B15" s="67" t="s">
        <v>1</v>
      </c>
      <c r="C15" s="68"/>
      <c r="D15" s="68"/>
      <c r="E15" s="68"/>
      <c r="F15" s="68"/>
      <c r="G15" s="68"/>
      <c r="H15" s="68"/>
      <c r="I15" s="69"/>
      <c r="J15" s="70" t="str">
        <f>SeriaTrTY(SeriaTr,Napr1)</f>
        <v>ТУ 3411-001-72210708-2004</v>
      </c>
      <c r="K15" s="71"/>
      <c r="L15" s="58" t="s">
        <v>33</v>
      </c>
      <c r="M15" s="59"/>
    </row>
    <row r="16" spans="1:13" s="16" customFormat="1" ht="15" customHeight="1">
      <c r="A16" s="2">
        <v>1.2</v>
      </c>
      <c r="B16" s="72" t="s">
        <v>3</v>
      </c>
      <c r="C16" s="72"/>
      <c r="D16" s="72"/>
      <c r="E16" s="72"/>
      <c r="F16" s="72"/>
      <c r="G16" s="72"/>
      <c r="H16" s="72"/>
      <c r="I16" s="72"/>
      <c r="J16" s="73" t="s">
        <v>112</v>
      </c>
      <c r="K16" s="73"/>
      <c r="L16" s="58" t="s">
        <v>33</v>
      </c>
      <c r="M16" s="59"/>
    </row>
    <row r="17" spans="1:13" s="16" customFormat="1" ht="15" customHeight="1">
      <c r="A17" s="1" t="s">
        <v>44</v>
      </c>
      <c r="B17" s="52" t="s">
        <v>80</v>
      </c>
      <c r="C17" s="52"/>
      <c r="D17" s="52"/>
      <c r="E17" s="52"/>
      <c r="F17" s="52"/>
      <c r="G17" s="52"/>
      <c r="H17" s="52"/>
      <c r="I17" s="52"/>
      <c r="J17" s="51">
        <v>11</v>
      </c>
      <c r="K17" s="51"/>
      <c r="L17" s="58" t="s">
        <v>33</v>
      </c>
      <c r="M17" s="59"/>
    </row>
    <row r="18" spans="1:13" s="16" customFormat="1" ht="15" customHeight="1">
      <c r="A18" s="3" t="s">
        <v>45</v>
      </c>
      <c r="B18" s="54" t="s">
        <v>28</v>
      </c>
      <c r="C18" s="54"/>
      <c r="D18" s="54"/>
      <c r="E18" s="54"/>
      <c r="F18" s="54"/>
      <c r="G18" s="54"/>
      <c r="H18" s="54"/>
      <c r="I18" s="54"/>
      <c r="J18" s="55">
        <v>630</v>
      </c>
      <c r="K18" s="55"/>
      <c r="L18" s="58" t="s">
        <v>33</v>
      </c>
      <c r="M18" s="59"/>
    </row>
    <row r="19" spans="1:13" s="16" customFormat="1" ht="15" customHeight="1">
      <c r="A19" s="1" t="s">
        <v>46</v>
      </c>
      <c r="B19" s="52" t="s">
        <v>6</v>
      </c>
      <c r="C19" s="52"/>
      <c r="D19" s="52"/>
      <c r="E19" s="52"/>
      <c r="F19" s="52"/>
      <c r="G19" s="52"/>
      <c r="H19" s="52"/>
      <c r="I19" s="52"/>
      <c r="J19" s="51">
        <v>10</v>
      </c>
      <c r="K19" s="51"/>
      <c r="L19" s="58" t="s">
        <v>33</v>
      </c>
      <c r="M19" s="59"/>
    </row>
    <row r="20" spans="1:13" s="16" customFormat="1" ht="15" customHeight="1">
      <c r="A20" s="1" t="s">
        <v>10</v>
      </c>
      <c r="B20" s="52" t="s">
        <v>5</v>
      </c>
      <c r="C20" s="52"/>
      <c r="D20" s="52"/>
      <c r="E20" s="52"/>
      <c r="F20" s="52"/>
      <c r="G20" s="52"/>
      <c r="H20" s="52"/>
      <c r="I20" s="52"/>
      <c r="J20" s="51">
        <v>0.4</v>
      </c>
      <c r="K20" s="51"/>
      <c r="L20" s="58" t="s">
        <v>33</v>
      </c>
      <c r="M20" s="59"/>
    </row>
    <row r="21" spans="1:13" s="16" customFormat="1" ht="15" customHeight="1">
      <c r="A21" s="3" t="s">
        <v>11</v>
      </c>
      <c r="B21" s="54" t="s">
        <v>29</v>
      </c>
      <c r="C21" s="54"/>
      <c r="D21" s="54"/>
      <c r="E21" s="54"/>
      <c r="F21" s="54"/>
      <c r="G21" s="54"/>
      <c r="H21" s="54"/>
      <c r="I21" s="54"/>
      <c r="J21" s="55" t="s">
        <v>69</v>
      </c>
      <c r="K21" s="55"/>
      <c r="L21" s="58" t="s">
        <v>33</v>
      </c>
      <c r="M21" s="59"/>
    </row>
    <row r="22" spans="1:13" s="16" customFormat="1" ht="15" customHeight="1">
      <c r="A22" s="1" t="s">
        <v>12</v>
      </c>
      <c r="B22" s="52" t="s">
        <v>7</v>
      </c>
      <c r="C22" s="52"/>
      <c r="D22" s="52"/>
      <c r="E22" s="52"/>
      <c r="F22" s="52"/>
      <c r="G22" s="52"/>
      <c r="H22" s="52"/>
      <c r="I22" s="52"/>
      <c r="J22" s="51" t="s">
        <v>70</v>
      </c>
      <c r="K22" s="51"/>
      <c r="L22" s="58" t="s">
        <v>33</v>
      </c>
      <c r="M22" s="59"/>
    </row>
    <row r="23" spans="1:13" s="16" customFormat="1" ht="15" customHeight="1">
      <c r="A23" s="1" t="s">
        <v>13</v>
      </c>
      <c r="B23" s="52" t="s">
        <v>64</v>
      </c>
      <c r="C23" s="52"/>
      <c r="D23" s="52"/>
      <c r="E23" s="52"/>
      <c r="F23" s="52"/>
      <c r="G23" s="52"/>
      <c r="H23" s="52"/>
      <c r="I23" s="52"/>
      <c r="J23" s="51" t="str">
        <f>PoteriXX(ShemaNNVN,Mosh1,Napr1,SeriaTr)</f>
        <v>1050</v>
      </c>
      <c r="K23" s="51"/>
      <c r="L23" s="58" t="s">
        <v>33</v>
      </c>
      <c r="M23" s="59"/>
    </row>
    <row r="24" spans="1:13" s="16" customFormat="1" ht="15" customHeight="1">
      <c r="A24" s="1" t="s">
        <v>14</v>
      </c>
      <c r="B24" s="52" t="s">
        <v>65</v>
      </c>
      <c r="C24" s="52"/>
      <c r="D24" s="52"/>
      <c r="E24" s="52"/>
      <c r="F24" s="52"/>
      <c r="G24" s="52"/>
      <c r="H24" s="52"/>
      <c r="I24" s="52"/>
      <c r="J24" s="51" t="str">
        <f>PoteriKZ(SeriaTr,ShemaNNVN,Mosh1,Napr1)</f>
        <v>7900</v>
      </c>
      <c r="K24" s="51"/>
      <c r="L24" s="58" t="s">
        <v>33</v>
      </c>
      <c r="M24" s="59"/>
    </row>
    <row r="25" spans="1:13" s="16" customFormat="1" ht="15" customHeight="1">
      <c r="A25" s="1" t="s">
        <v>15</v>
      </c>
      <c r="B25" s="52" t="s">
        <v>8</v>
      </c>
      <c r="C25" s="52"/>
      <c r="D25" s="52"/>
      <c r="E25" s="52"/>
      <c r="F25" s="52"/>
      <c r="G25" s="52"/>
      <c r="H25" s="52"/>
      <c r="I25" s="52"/>
      <c r="J25" s="51" t="str">
        <f>NaprajenieKZ(SeriaTr,ShemaNNVN,Mosh1,Napr1)</f>
        <v>5.5</v>
      </c>
      <c r="K25" s="51"/>
      <c r="L25" s="58" t="s">
        <v>33</v>
      </c>
      <c r="M25" s="59"/>
    </row>
    <row r="26" spans="1:13" s="16" customFormat="1" ht="15" customHeight="1">
      <c r="A26" s="1" t="s">
        <v>16</v>
      </c>
      <c r="B26" s="52" t="s">
        <v>66</v>
      </c>
      <c r="C26" s="52"/>
      <c r="D26" s="52"/>
      <c r="E26" s="52"/>
      <c r="F26" s="52"/>
      <c r="G26" s="52"/>
      <c r="H26" s="52"/>
      <c r="I26" s="52"/>
      <c r="J26" s="51" t="str">
        <f>TokXX(SeriaTr,Napr1,Mosh1)</f>
        <v>1.6</v>
      </c>
      <c r="K26" s="51"/>
      <c r="L26" s="58" t="s">
        <v>33</v>
      </c>
      <c r="M26" s="59"/>
    </row>
    <row r="27" spans="1:13" s="16" customFormat="1" ht="15" customHeight="1">
      <c r="A27" s="1" t="s">
        <v>47</v>
      </c>
      <c r="B27" s="52" t="s">
        <v>9</v>
      </c>
      <c r="C27" s="52"/>
      <c r="D27" s="52"/>
      <c r="E27" s="52"/>
      <c r="F27" s="52"/>
      <c r="G27" s="52"/>
      <c r="H27" s="52"/>
      <c r="I27" s="52"/>
      <c r="J27" s="51" t="str">
        <f>PolnaMassa(SeriaTr,Napr1,Mosh1)</f>
        <v>1795</v>
      </c>
      <c r="K27" s="51"/>
      <c r="L27" s="58" t="s">
        <v>33</v>
      </c>
      <c r="M27" s="59"/>
    </row>
    <row r="28" spans="1:13" ht="15" customHeight="1">
      <c r="A28" s="1" t="s">
        <v>48</v>
      </c>
      <c r="B28" s="67" t="s">
        <v>43</v>
      </c>
      <c r="C28" s="68"/>
      <c r="D28" s="68"/>
      <c r="E28" s="68"/>
      <c r="F28" s="68"/>
      <c r="G28" s="68"/>
      <c r="H28" s="68"/>
      <c r="I28" s="69"/>
      <c r="J28" s="70" t="str">
        <f>GabaritnieRazmeri(SeriaTr,Napr1,Mosh1)</f>
        <v>1770/1190/1500</v>
      </c>
      <c r="K28" s="71"/>
      <c r="L28" s="58" t="s">
        <v>33</v>
      </c>
      <c r="M28" s="59"/>
    </row>
    <row r="29" spans="1:13" ht="15" customHeight="1">
      <c r="A29" s="4" t="s">
        <v>17</v>
      </c>
      <c r="B29" s="35" t="s">
        <v>62</v>
      </c>
      <c r="C29" s="35"/>
      <c r="D29" s="35"/>
      <c r="E29" s="35"/>
      <c r="F29" s="35"/>
      <c r="G29" s="35"/>
      <c r="H29" s="35"/>
      <c r="I29" s="35"/>
      <c r="J29" s="50" t="s">
        <v>71</v>
      </c>
      <c r="K29" s="50"/>
      <c r="L29" s="36" t="s">
        <v>33</v>
      </c>
      <c r="M29" s="36"/>
    </row>
    <row r="30" spans="1:13" ht="15" customHeight="1">
      <c r="A30" s="41" t="s">
        <v>31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</row>
    <row r="31" spans="1:13" ht="15" customHeight="1">
      <c r="A31" s="4">
        <v>2.1</v>
      </c>
      <c r="B31" s="35" t="s">
        <v>18</v>
      </c>
      <c r="C31" s="35"/>
      <c r="D31" s="35"/>
      <c r="E31" s="35"/>
      <c r="F31" s="35"/>
      <c r="G31" s="35"/>
      <c r="H31" s="35"/>
      <c r="I31" s="35"/>
      <c r="J31" s="50">
        <v>3</v>
      </c>
      <c r="K31" s="50"/>
      <c r="L31" s="36" t="s">
        <v>33</v>
      </c>
      <c r="M31" s="36"/>
    </row>
    <row r="32" spans="1:13" ht="15" customHeight="1">
      <c r="A32" s="4">
        <v>2.2</v>
      </c>
      <c r="B32" s="35" t="s">
        <v>4</v>
      </c>
      <c r="C32" s="35"/>
      <c r="D32" s="35"/>
      <c r="E32" s="35"/>
      <c r="F32" s="35"/>
      <c r="G32" s="35"/>
      <c r="H32" s="35"/>
      <c r="I32" s="35"/>
      <c r="J32" s="50">
        <v>1000</v>
      </c>
      <c r="K32" s="50"/>
      <c r="L32" s="36" t="s">
        <v>33</v>
      </c>
      <c r="M32" s="36"/>
    </row>
    <row r="33" spans="1:13" ht="15" customHeight="1">
      <c r="A33" s="4">
        <v>2.3</v>
      </c>
      <c r="B33" s="35" t="s">
        <v>19</v>
      </c>
      <c r="C33" s="35"/>
      <c r="D33" s="35"/>
      <c r="E33" s="35"/>
      <c r="F33" s="35"/>
      <c r="G33" s="35"/>
      <c r="H33" s="35"/>
      <c r="I33" s="35"/>
      <c r="J33" s="50" t="s">
        <v>20</v>
      </c>
      <c r="K33" s="50"/>
      <c r="L33" s="36" t="s">
        <v>33</v>
      </c>
      <c r="M33" s="36"/>
    </row>
    <row r="34" spans="1:13" ht="15" customHeight="1">
      <c r="A34" s="4" t="s">
        <v>21</v>
      </c>
      <c r="B34" s="35" t="s">
        <v>22</v>
      </c>
      <c r="C34" s="35"/>
      <c r="D34" s="35"/>
      <c r="E34" s="35"/>
      <c r="F34" s="35"/>
      <c r="G34" s="35"/>
      <c r="H34" s="35"/>
      <c r="I34" s="35"/>
      <c r="J34" s="50">
        <v>50</v>
      </c>
      <c r="K34" s="50"/>
      <c r="L34" s="36" t="s">
        <v>33</v>
      </c>
      <c r="M34" s="36"/>
    </row>
    <row r="35" spans="1:13" ht="15" customHeight="1">
      <c r="A35" s="4" t="s">
        <v>23</v>
      </c>
      <c r="B35" s="35" t="s">
        <v>25</v>
      </c>
      <c r="C35" s="35"/>
      <c r="D35" s="35"/>
      <c r="E35" s="35"/>
      <c r="F35" s="35"/>
      <c r="G35" s="35"/>
      <c r="H35" s="35"/>
      <c r="I35" s="35"/>
      <c r="J35" s="50" t="s">
        <v>24</v>
      </c>
      <c r="K35" s="50"/>
      <c r="L35" s="36" t="s">
        <v>33</v>
      </c>
      <c r="M35" s="36"/>
    </row>
    <row r="36" spans="1:13" ht="15" customHeight="1">
      <c r="A36" s="4" t="s">
        <v>26</v>
      </c>
      <c r="B36" s="35" t="s">
        <v>107</v>
      </c>
      <c r="C36" s="35"/>
      <c r="D36" s="35"/>
      <c r="E36" s="35"/>
      <c r="F36" s="35"/>
      <c r="G36" s="35"/>
      <c r="H36" s="35"/>
      <c r="I36" s="35"/>
      <c r="J36" s="50" t="s">
        <v>33</v>
      </c>
      <c r="K36" s="50"/>
      <c r="L36" s="36" t="s">
        <v>33</v>
      </c>
      <c r="M36" s="36"/>
    </row>
    <row r="37" spans="1:13" ht="15" customHeight="1">
      <c r="A37" s="4" t="s">
        <v>57</v>
      </c>
      <c r="B37" s="35" t="s">
        <v>27</v>
      </c>
      <c r="C37" s="35"/>
      <c r="D37" s="35"/>
      <c r="E37" s="35"/>
      <c r="F37" s="35"/>
      <c r="G37" s="35"/>
      <c r="H37" s="35"/>
      <c r="I37" s="35"/>
      <c r="J37" s="50">
        <v>1</v>
      </c>
      <c r="K37" s="50"/>
      <c r="L37" s="36" t="s">
        <v>33</v>
      </c>
      <c r="M37" s="36"/>
    </row>
    <row r="38" spans="1:13" ht="15" customHeight="1">
      <c r="A38" s="41" t="s">
        <v>32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</row>
    <row r="39" spans="1:13" ht="15" customHeight="1">
      <c r="A39" s="4" t="s">
        <v>49</v>
      </c>
      <c r="B39" s="35" t="s">
        <v>40</v>
      </c>
      <c r="C39" s="35"/>
      <c r="D39" s="35"/>
      <c r="E39" s="35"/>
      <c r="F39" s="35"/>
      <c r="G39" s="35"/>
      <c r="H39" s="35"/>
      <c r="I39" s="35"/>
      <c r="J39" s="74" t="s">
        <v>56</v>
      </c>
      <c r="K39" s="74"/>
      <c r="L39" s="36" t="s">
        <v>33</v>
      </c>
      <c r="M39" s="36"/>
    </row>
    <row r="40" spans="1:13" ht="15" customHeight="1">
      <c r="A40" s="4" t="s">
        <v>50</v>
      </c>
      <c r="B40" s="35" t="s">
        <v>39</v>
      </c>
      <c r="C40" s="35"/>
      <c r="D40" s="35"/>
      <c r="E40" s="35"/>
      <c r="F40" s="35"/>
      <c r="G40" s="35"/>
      <c r="H40" s="35"/>
      <c r="I40" s="35"/>
      <c r="J40" s="53" t="s">
        <v>104</v>
      </c>
      <c r="K40" s="53"/>
      <c r="L40" s="36" t="s">
        <v>33</v>
      </c>
      <c r="M40" s="36"/>
    </row>
    <row r="41" spans="1:13" ht="15" customHeight="1">
      <c r="A41" s="4" t="s">
        <v>51</v>
      </c>
      <c r="B41" s="35" t="s">
        <v>41</v>
      </c>
      <c r="C41" s="35"/>
      <c r="D41" s="35"/>
      <c r="E41" s="35"/>
      <c r="F41" s="35"/>
      <c r="G41" s="35"/>
      <c r="H41" s="35"/>
      <c r="I41" s="35"/>
      <c r="J41" s="53" t="s">
        <v>33</v>
      </c>
      <c r="K41" s="53"/>
      <c r="L41" s="36" t="s">
        <v>33</v>
      </c>
      <c r="M41" s="36"/>
    </row>
    <row r="42" spans="1:13" ht="15" customHeight="1">
      <c r="A42" s="4" t="s">
        <v>52</v>
      </c>
      <c r="B42" s="35" t="s">
        <v>34</v>
      </c>
      <c r="C42" s="35"/>
      <c r="D42" s="35"/>
      <c r="E42" s="35"/>
      <c r="F42" s="35"/>
      <c r="G42" s="35"/>
      <c r="H42" s="35"/>
      <c r="I42" s="35"/>
      <c r="J42" s="53" t="s">
        <v>35</v>
      </c>
      <c r="K42" s="53"/>
      <c r="L42" s="36" t="s">
        <v>33</v>
      </c>
      <c r="M42" s="36"/>
    </row>
    <row r="43" spans="1:13" ht="15" customHeight="1">
      <c r="A43" s="4" t="s">
        <v>53</v>
      </c>
      <c r="B43" s="35" t="s">
        <v>36</v>
      </c>
      <c r="C43" s="35"/>
      <c r="D43" s="35"/>
      <c r="E43" s="35"/>
      <c r="F43" s="35"/>
      <c r="G43" s="35"/>
      <c r="H43" s="35"/>
      <c r="I43" s="35"/>
      <c r="J43" s="53" t="s">
        <v>33</v>
      </c>
      <c r="K43" s="53"/>
      <c r="L43" s="36" t="s">
        <v>33</v>
      </c>
      <c r="M43" s="36"/>
    </row>
    <row r="44" spans="1:13" ht="15" customHeight="1">
      <c r="A44" s="4" t="s">
        <v>54</v>
      </c>
      <c r="B44" s="35" t="s">
        <v>109</v>
      </c>
      <c r="C44" s="35"/>
      <c r="D44" s="35"/>
      <c r="E44" s="35"/>
      <c r="F44" s="35"/>
      <c r="G44" s="35"/>
      <c r="H44" s="35"/>
      <c r="I44" s="35"/>
      <c r="J44" s="53" t="s">
        <v>33</v>
      </c>
      <c r="K44" s="53"/>
      <c r="L44" s="36" t="s">
        <v>33</v>
      </c>
      <c r="M44" s="36"/>
    </row>
    <row r="45" spans="1:13" ht="15" customHeight="1">
      <c r="A45" s="4" t="s">
        <v>55</v>
      </c>
      <c r="B45" s="35" t="s">
        <v>42</v>
      </c>
      <c r="C45" s="35"/>
      <c r="D45" s="35"/>
      <c r="E45" s="35"/>
      <c r="F45" s="35"/>
      <c r="G45" s="35"/>
      <c r="H45" s="35"/>
      <c r="I45" s="35"/>
      <c r="J45" s="53" t="s">
        <v>33</v>
      </c>
      <c r="K45" s="53"/>
      <c r="L45" s="36" t="s">
        <v>33</v>
      </c>
      <c r="M45" s="36"/>
    </row>
    <row r="46" spans="1:13" ht="15" customHeight="1">
      <c r="A46" s="4" t="s">
        <v>60</v>
      </c>
      <c r="B46" s="35" t="s">
        <v>72</v>
      </c>
      <c r="C46" s="35"/>
      <c r="D46" s="35"/>
      <c r="E46" s="35"/>
      <c r="F46" s="35"/>
      <c r="G46" s="35"/>
      <c r="H46" s="35"/>
      <c r="I46" s="35"/>
      <c r="J46" s="53" t="s">
        <v>33</v>
      </c>
      <c r="K46" s="53"/>
      <c r="L46" s="36" t="s">
        <v>33</v>
      </c>
      <c r="M46" s="36"/>
    </row>
    <row r="47" spans="1:13" ht="15" customHeight="1">
      <c r="A47" s="4" t="s">
        <v>61</v>
      </c>
      <c r="B47" s="35" t="s">
        <v>73</v>
      </c>
      <c r="C47" s="35"/>
      <c r="D47" s="35"/>
      <c r="E47" s="35"/>
      <c r="F47" s="35"/>
      <c r="G47" s="35"/>
      <c r="H47" s="35"/>
      <c r="I47" s="35"/>
      <c r="J47" s="53" t="s">
        <v>33</v>
      </c>
      <c r="K47" s="53"/>
      <c r="L47" s="36" t="s">
        <v>33</v>
      </c>
      <c r="M47" s="36"/>
    </row>
    <row r="48" spans="1:13" ht="15" customHeight="1">
      <c r="A48" s="41" t="s">
        <v>58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  <row r="49" spans="1:13" ht="15" customHeight="1">
      <c r="A49" s="4" t="s">
        <v>59</v>
      </c>
      <c r="B49" s="35" t="s">
        <v>81</v>
      </c>
      <c r="C49" s="35"/>
      <c r="D49" s="35"/>
      <c r="E49" s="35"/>
      <c r="F49" s="35"/>
      <c r="G49" s="35"/>
      <c r="H49" s="35"/>
      <c r="I49" s="35"/>
      <c r="J49" s="53">
        <v>5</v>
      </c>
      <c r="K49" s="53"/>
      <c r="L49" s="36" t="s">
        <v>33</v>
      </c>
      <c r="M49" s="36"/>
    </row>
    <row r="50" spans="1:13" ht="15" customHeight="1">
      <c r="A50" s="42" t="s">
        <v>38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</row>
    <row r="51" spans="1:13" ht="15" customHeight="1">
      <c r="A51" s="43" t="s">
        <v>67</v>
      </c>
      <c r="B51" s="44"/>
      <c r="C51" s="44"/>
      <c r="D51" s="44"/>
      <c r="E51" s="44"/>
      <c r="F51" s="44"/>
      <c r="G51" s="44"/>
      <c r="H51" s="43" t="s">
        <v>82</v>
      </c>
      <c r="I51" s="44"/>
      <c r="J51" s="44"/>
      <c r="K51" s="44"/>
      <c r="L51" s="44"/>
      <c r="M51" s="45"/>
    </row>
    <row r="52" spans="1:13" ht="15" customHeight="1">
      <c r="A52" s="46"/>
      <c r="B52" s="47"/>
      <c r="C52" s="47"/>
      <c r="D52" s="47"/>
      <c r="E52" s="47"/>
      <c r="F52" s="47"/>
      <c r="G52" s="47"/>
      <c r="H52" s="46"/>
      <c r="I52" s="47"/>
      <c r="J52" s="47"/>
      <c r="K52" s="47"/>
      <c r="L52" s="47"/>
      <c r="M52" s="48"/>
    </row>
    <row r="53" spans="1:13" s="28" customFormat="1" ht="15" customHeight="1">
      <c r="A53" s="34" t="s">
        <v>33</v>
      </c>
      <c r="B53" s="34"/>
      <c r="C53" s="34"/>
      <c r="D53" s="34"/>
      <c r="E53" s="34"/>
      <c r="F53" s="34"/>
      <c r="G53" s="34"/>
      <c r="H53" s="34" t="s">
        <v>33</v>
      </c>
      <c r="I53" s="34"/>
      <c r="J53" s="34"/>
      <c r="K53" s="34"/>
      <c r="L53" s="34"/>
      <c r="M53" s="34"/>
    </row>
    <row r="54" spans="1:13" ht="15" customHeight="1">
      <c r="A54" s="42" t="s">
        <v>37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</row>
    <row r="55" spans="1:13" ht="15" customHeight="1">
      <c r="A55" s="43" t="s">
        <v>68</v>
      </c>
      <c r="B55" s="44"/>
      <c r="C55" s="44"/>
      <c r="D55" s="44"/>
      <c r="E55" s="44"/>
      <c r="F55" s="44"/>
      <c r="G55" s="44"/>
      <c r="H55" s="43" t="s">
        <v>83</v>
      </c>
      <c r="I55" s="44"/>
      <c r="J55" s="44"/>
      <c r="K55" s="44"/>
      <c r="L55" s="44"/>
      <c r="M55" s="45"/>
    </row>
    <row r="56" spans="1:13" ht="15" customHeight="1">
      <c r="A56" s="46"/>
      <c r="B56" s="47"/>
      <c r="C56" s="47"/>
      <c r="D56" s="47"/>
      <c r="E56" s="47"/>
      <c r="F56" s="47"/>
      <c r="G56" s="47"/>
      <c r="H56" s="46"/>
      <c r="I56" s="47"/>
      <c r="J56" s="47"/>
      <c r="K56" s="47"/>
      <c r="L56" s="47"/>
      <c r="M56" s="48"/>
    </row>
    <row r="57" spans="1:13" s="33" customFormat="1" ht="15" customHeight="1">
      <c r="A57" s="34" t="s">
        <v>33</v>
      </c>
      <c r="B57" s="34"/>
      <c r="C57" s="34"/>
      <c r="D57" s="34"/>
      <c r="E57" s="34"/>
      <c r="F57" s="34"/>
      <c r="G57" s="34"/>
      <c r="H57" s="34" t="s">
        <v>33</v>
      </c>
      <c r="I57" s="34"/>
      <c r="J57" s="34"/>
      <c r="K57" s="34"/>
      <c r="L57" s="34"/>
      <c r="M57" s="34"/>
    </row>
    <row r="59" spans="1:13" ht="15" customHeight="1">
      <c r="A59" s="40" t="s">
        <v>84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</row>
    <row r="60" spans="1:13" ht="15" customHeight="1">
      <c r="A60" s="40" t="s">
        <v>85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</row>
    <row r="61" spans="1:13" ht="15" customHeight="1">
      <c r="A61" s="40" t="s">
        <v>108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</row>
    <row r="62" spans="1:13" ht="15" customHeight="1">
      <c r="A62" s="40" t="s">
        <v>86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</row>
    <row r="63" spans="1:13" ht="15" customHeight="1">
      <c r="A63" s="40" t="s">
        <v>89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</row>
    <row r="64" spans="1:13" ht="15" customHeight="1">
      <c r="A64" s="39" t="s">
        <v>87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1:13" s="11" customFormat="1" ht="15" customHeight="1">
      <c r="A65" s="39" t="s">
        <v>111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6" spans="1:13" s="31" customFormat="1" ht="15" customHeight="1">
      <c r="A66" s="32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4"/>
      <c r="M66" s="32"/>
    </row>
    <row r="67" spans="1:13" s="11" customFormat="1" ht="15" customHeight="1">
      <c r="A67" s="5"/>
      <c r="B67" s="24" t="s">
        <v>88</v>
      </c>
      <c r="C67" s="5"/>
      <c r="D67" s="5"/>
      <c r="E67" s="5"/>
      <c r="F67" s="5"/>
      <c r="G67" s="5"/>
      <c r="H67" s="5"/>
      <c r="I67" s="5"/>
      <c r="J67" s="5"/>
      <c r="K67" s="5"/>
      <c r="L67" s="6"/>
      <c r="M67" s="6"/>
    </row>
    <row r="68" spans="1:13" s="11" customFormat="1" ht="1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</row>
    <row r="69" spans="1:13" ht="15" customHeight="1">
      <c r="A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1:13" ht="15" customHeight="1">
      <c r="A70" s="18"/>
      <c r="C70" s="19"/>
      <c r="D70" s="19"/>
      <c r="E70" s="19"/>
      <c r="F70" s="20"/>
      <c r="G70" s="20"/>
      <c r="H70" s="20"/>
      <c r="I70" s="20"/>
      <c r="J70" s="21"/>
      <c r="K70" s="22"/>
      <c r="L70" s="60"/>
      <c r="M70" s="60"/>
    </row>
    <row r="71" spans="1:13" ht="15" customHeight="1">
      <c r="A71" s="18"/>
      <c r="B71" s="19"/>
      <c r="C71" s="19"/>
      <c r="D71" s="19"/>
      <c r="E71" s="19"/>
      <c r="F71" s="20"/>
      <c r="G71" s="20"/>
      <c r="H71" s="20"/>
      <c r="I71" s="20"/>
      <c r="J71" s="23"/>
      <c r="K71" s="22"/>
      <c r="L71" s="56"/>
      <c r="M71" s="56"/>
    </row>
    <row r="72" spans="1:13" ht="15" customHeight="1">
      <c r="A72" s="18"/>
      <c r="B72" s="19"/>
      <c r="C72" s="19"/>
      <c r="D72" s="19"/>
      <c r="E72" s="19"/>
      <c r="F72" s="20"/>
      <c r="G72" s="20"/>
      <c r="H72" s="20"/>
      <c r="I72" s="20"/>
      <c r="J72" s="20"/>
      <c r="K72" s="20"/>
      <c r="L72" s="22"/>
      <c r="M72" s="22"/>
    </row>
  </sheetData>
  <sheetProtection sheet="1" objects="1" scenarios="1" selectLockedCells="1"/>
  <mergeCells count="132">
    <mergeCell ref="J44:K44"/>
    <mergeCell ref="J41:K41"/>
    <mergeCell ref="B32:I32"/>
    <mergeCell ref="J32:K32"/>
    <mergeCell ref="H57:M57"/>
    <mergeCell ref="B45:I45"/>
    <mergeCell ref="B33:I33"/>
    <mergeCell ref="J33:K33"/>
    <mergeCell ref="A38:M38"/>
    <mergeCell ref="J45:K45"/>
    <mergeCell ref="B39:I39"/>
    <mergeCell ref="J39:K39"/>
    <mergeCell ref="B42:I42"/>
    <mergeCell ref="J42:K42"/>
    <mergeCell ref="B40:I40"/>
    <mergeCell ref="J40:K40"/>
    <mergeCell ref="L39:M39"/>
    <mergeCell ref="B34:I34"/>
    <mergeCell ref="J34:K34"/>
    <mergeCell ref="B35:I35"/>
    <mergeCell ref="J35:K35"/>
    <mergeCell ref="L33:M33"/>
    <mergeCell ref="L34:M34"/>
    <mergeCell ref="B43:I43"/>
    <mergeCell ref="J43:K43"/>
    <mergeCell ref="B44:I44"/>
    <mergeCell ref="B19:I19"/>
    <mergeCell ref="J19:K19"/>
    <mergeCell ref="B20:I20"/>
    <mergeCell ref="B22:I22"/>
    <mergeCell ref="B28:I28"/>
    <mergeCell ref="J28:K28"/>
    <mergeCell ref="B29:I29"/>
    <mergeCell ref="J29:K29"/>
    <mergeCell ref="B31:I31"/>
    <mergeCell ref="J31:K31"/>
    <mergeCell ref="B13:I14"/>
    <mergeCell ref="J13:K14"/>
    <mergeCell ref="J36:K36"/>
    <mergeCell ref="L35:M35"/>
    <mergeCell ref="L36:M36"/>
    <mergeCell ref="L37:M37"/>
    <mergeCell ref="B36:I36"/>
    <mergeCell ref="B15:I15"/>
    <mergeCell ref="J15:K15"/>
    <mergeCell ref="B16:I16"/>
    <mergeCell ref="L28:M28"/>
    <mergeCell ref="L29:M29"/>
    <mergeCell ref="B23:I23"/>
    <mergeCell ref="J23:K23"/>
    <mergeCell ref="B24:I24"/>
    <mergeCell ref="J24:K24"/>
    <mergeCell ref="B17:I17"/>
    <mergeCell ref="J17:K17"/>
    <mergeCell ref="J27:K27"/>
    <mergeCell ref="J16:K16"/>
    <mergeCell ref="L26:M26"/>
    <mergeCell ref="L27:M27"/>
    <mergeCell ref="B18:I18"/>
    <mergeCell ref="J18:K18"/>
    <mergeCell ref="J46:K46"/>
    <mergeCell ref="L40:M40"/>
    <mergeCell ref="L41:M41"/>
    <mergeCell ref="J20:K20"/>
    <mergeCell ref="B21:I21"/>
    <mergeCell ref="J21:K21"/>
    <mergeCell ref="L71:M71"/>
    <mergeCell ref="A9:M9"/>
    <mergeCell ref="A10:M10"/>
    <mergeCell ref="A12:M12"/>
    <mergeCell ref="D11:M11"/>
    <mergeCell ref="L15:M15"/>
    <mergeCell ref="L16:M16"/>
    <mergeCell ref="L70:M70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A13:A14"/>
    <mergeCell ref="A60:M60"/>
    <mergeCell ref="A61:M61"/>
    <mergeCell ref="A62:M62"/>
    <mergeCell ref="A64:M64"/>
    <mergeCell ref="H53:M53"/>
    <mergeCell ref="A55:G55"/>
    <mergeCell ref="BB1:BB4"/>
    <mergeCell ref="A52:G52"/>
    <mergeCell ref="H52:M52"/>
    <mergeCell ref="B37:I37"/>
    <mergeCell ref="J37:K37"/>
    <mergeCell ref="A11:C11"/>
    <mergeCell ref="J22:K22"/>
    <mergeCell ref="B25:I25"/>
    <mergeCell ref="J25:K25"/>
    <mergeCell ref="B26:I26"/>
    <mergeCell ref="J26:K26"/>
    <mergeCell ref="B27:I27"/>
    <mergeCell ref="J47:K47"/>
    <mergeCell ref="B49:I49"/>
    <mergeCell ref="J49:K49"/>
    <mergeCell ref="A30:M30"/>
    <mergeCell ref="L31:M31"/>
    <mergeCell ref="L32:M32"/>
    <mergeCell ref="A53:G53"/>
    <mergeCell ref="B46:I46"/>
    <mergeCell ref="A57:G57"/>
    <mergeCell ref="L42:M42"/>
    <mergeCell ref="B41:I41"/>
    <mergeCell ref="L13:M14"/>
    <mergeCell ref="A65:M65"/>
    <mergeCell ref="A63:M63"/>
    <mergeCell ref="A59:M59"/>
    <mergeCell ref="L43:M43"/>
    <mergeCell ref="L44:M44"/>
    <mergeCell ref="L45:M45"/>
    <mergeCell ref="L46:M46"/>
    <mergeCell ref="B47:I47"/>
    <mergeCell ref="L47:M47"/>
    <mergeCell ref="L49:M49"/>
    <mergeCell ref="A48:M48"/>
    <mergeCell ref="A50:M50"/>
    <mergeCell ref="A51:G51"/>
    <mergeCell ref="H51:M51"/>
    <mergeCell ref="A54:M54"/>
    <mergeCell ref="A56:G56"/>
    <mergeCell ref="H56:M56"/>
    <mergeCell ref="H55:M55"/>
  </mergeCells>
  <dataValidations count="20">
    <dataValidation type="list" allowBlank="1" showInputMessage="1" showErrorMessage="1" sqref="J29:K29">
      <formula1>"-,См. особые требования,Медь-Медь,Алюминий-Алюминий,Медь-Алюминий,Алюминий-Медь"</formula1>
    </dataValidation>
    <dataValidation type="list" allowBlank="1" showInputMessage="1" showErrorMessage="1" sqref="J21:K21">
      <formula1>"-,См. особые требования,Y/Yн-0,Yн/Y-0,Yн/Yн-0,Y/D-11,Yн/D-11,Y/Zн-11,D/Yн-11,D/D-0"</formula1>
    </dataValidation>
    <dataValidation type="list" allowBlank="1" showInputMessage="1" showErrorMessage="1" sqref="J18:K18">
      <formula1>"См. особые требования,10,16,25,40,63,100,160,250,400,630,1000,1250,1600,2500"</formula1>
    </dataValidation>
    <dataValidation type="list" allowBlank="1" showInputMessage="1" showErrorMessage="1" sqref="J16:K16">
      <formula1>"-,См. особые требования,ТМ-СЭЩ,ТМФ-СЭЩ,ТМГ-СЭЩ,ТМГФ-СЭЩ,ТНГ-СЭЩ,ТМС-СЭЩ,ТМГС-СЭЩ"</formula1>
    </dataValidation>
    <dataValidation type="list" allowBlank="1" showInputMessage="1" showErrorMessage="1" sqref="J19:K20">
      <formula1>"-,См. особые требования,0.23,0.40,0.69,1.00,3.00,3.15,3.30,6.00,6.30,6.60,10.00,10.50,11.00,13.80,15.00,15.75,18.00,20.00,22.00,24.00,27.00,35.00"</formula1>
    </dataValidation>
    <dataValidation type="list" allowBlank="1" showInputMessage="1" showErrorMessage="1" sqref="J43:K43">
      <formula1>"-,См. особые требования,Е11,EM1DB"</formula1>
    </dataValidation>
    <dataValidation type="list" allowBlank="1" showInputMessage="1" showErrorMessage="1" sqref="J37:K37">
      <formula1>"-,См. особые требования,1,2,3,4"</formula1>
    </dataValidation>
    <dataValidation type="list" allowBlank="1" showInputMessage="1" showErrorMessage="1" sqref="J36:K36">
      <formula1>"-,См. особые требования,1,2,3,4,5,6,7,8,9"</formula1>
    </dataValidation>
    <dataValidation type="list" allowBlank="1" showInputMessage="1" showErrorMessage="1" sqref="J35:K35">
      <formula1>"-,См. особые требования,I,II,III,IV"</formula1>
    </dataValidation>
    <dataValidation type="list" allowBlank="1" showInputMessage="1" showErrorMessage="1" sqref="J33:K33">
      <formula1>"-,См. особые требования,У,УХЛ,Т"</formula1>
    </dataValidation>
    <dataValidation type="list" allowBlank="1" showInputMessage="1" showErrorMessage="1" sqref="J45:K45">
      <formula1>"-,См. особые требования,ДА2010CrУ2"</formula1>
    </dataValidation>
    <dataValidation type="list" allowBlank="1" showInputMessage="1" showErrorMessage="1" sqref="J42:K42">
      <formula1>"-,См. особые требования,35 кПа"</formula1>
    </dataValidation>
    <dataValidation type="list" allowBlank="1" showInputMessage="1" showErrorMessage="1" sqref="J41:K41">
      <formula1>"-,См. особые требования,С01"</formula1>
    </dataValidation>
    <dataValidation type="list" allowBlank="1" showInputMessage="1" showErrorMessage="1" sqref="J39:K39">
      <formula1>"-,См. особые требования,СН-45 EM-LV45-01,ILRM-1,LA14,L60,L80"</formula1>
    </dataValidation>
    <dataValidation type="list" allowBlank="1" showInputMessage="1" showErrorMessage="1" sqref="J17:K17">
      <formula1>"-,См. особые требования,11,12,14,15,16"</formula1>
    </dataValidation>
    <dataValidation type="list" allowBlank="1" showInputMessage="1" showErrorMessage="1" sqref="J22:K22">
      <formula1>"-,См. особые требования,±2х2.5%"</formula1>
    </dataValidation>
    <dataValidation type="list" allowBlank="1" showInputMessage="1" showErrorMessage="1" sqref="J34:K34">
      <formula1>"-,См. особые требования,50,60"</formula1>
    </dataValidation>
    <dataValidation type="list" allowBlank="1" showInputMessage="1" showErrorMessage="1" sqref="J46:K47">
      <formula1>"-,См. особые требования,Да"</formula1>
    </dataValidation>
    <dataValidation type="list" allowBlank="1" showInputMessage="1" showErrorMessage="1" sqref="J44:K44">
      <formula1>"-,См. особые требования, Гладкие"</formula1>
    </dataValidation>
    <dataValidation type="list" allowBlank="1" showInputMessage="1" showErrorMessage="1" sqref="J40:K40">
      <formula1>"-,См. особые требования,ТБП63/100/Р-(0-160)С,ТКП-100Эк-М1"</formula1>
    </dataValidation>
  </dataValidations>
  <printOptions horizontalCentered="1"/>
  <pageMargins left="0" right="0" top="0.1968503937007874" bottom="0.3937007874015748" header="0" footer="0.1968503937007874"/>
  <pageSetup horizontalDpi="600" verticalDpi="600" orientation="portrait" paperSize="9" scale="82" r:id="rId3"/>
  <headerFooter scaleWithDoc="0" alignWithMargins="0">
    <oddFooter>&amp;R&amp;8&amp;P/&amp;N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J65"/>
  <sheetViews>
    <sheetView view="pageBreakPreview" zoomScaleSheetLayoutView="100" zoomScalePageLayoutView="0" workbookViewId="0" topLeftCell="A1">
      <selection activeCell="D8" sqref="D8"/>
    </sheetView>
  </sheetViews>
  <sheetFormatPr defaultColWidth="9.00390625" defaultRowHeight="12.75"/>
  <cols>
    <col min="1" max="5" width="7.625" style="0" customWidth="1"/>
    <col min="6" max="6" width="9.00390625" style="0" customWidth="1"/>
    <col min="7" max="7" width="12.75390625" style="0" customWidth="1"/>
    <col min="8" max="8" width="18.00390625" style="0" customWidth="1"/>
    <col min="9" max="9" width="12.75390625" style="0" customWidth="1"/>
    <col min="10" max="10" width="10.125" style="0" bestFit="1" customWidth="1"/>
  </cols>
  <sheetData>
    <row r="1" spans="1:10" ht="12.75">
      <c r="A1" s="75" t="s">
        <v>101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12.75">
      <c r="A2" s="75" t="s">
        <v>90</v>
      </c>
      <c r="B2" s="76" t="s">
        <v>100</v>
      </c>
      <c r="C2" s="76"/>
      <c r="D2" s="76"/>
      <c r="E2" s="76"/>
      <c r="F2" s="75" t="s">
        <v>95</v>
      </c>
      <c r="G2" s="75" t="s">
        <v>96</v>
      </c>
      <c r="H2" s="75" t="s">
        <v>97</v>
      </c>
      <c r="I2" s="75" t="s">
        <v>98</v>
      </c>
      <c r="J2" s="75" t="s">
        <v>99</v>
      </c>
    </row>
    <row r="3" spans="1:10" ht="12.75">
      <c r="A3" s="75"/>
      <c r="B3" s="75" t="s">
        <v>91</v>
      </c>
      <c r="C3" s="75" t="s">
        <v>92</v>
      </c>
      <c r="D3" s="75" t="s">
        <v>93</v>
      </c>
      <c r="E3" s="75" t="s">
        <v>94</v>
      </c>
      <c r="F3" s="75"/>
      <c r="G3" s="75"/>
      <c r="H3" s="75"/>
      <c r="I3" s="75"/>
      <c r="J3" s="75"/>
    </row>
    <row r="4" spans="1:10" ht="12.75">
      <c r="A4" s="75"/>
      <c r="B4" s="75"/>
      <c r="C4" s="75"/>
      <c r="D4" s="75"/>
      <c r="E4" s="75"/>
      <c r="F4" s="75"/>
      <c r="G4" s="75"/>
      <c r="H4" s="75"/>
      <c r="I4" s="75"/>
      <c r="J4" s="75"/>
    </row>
    <row r="5" spans="1:10" ht="12.75">
      <c r="A5" s="75"/>
      <c r="B5" s="75"/>
      <c r="C5" s="75"/>
      <c r="D5" s="75"/>
      <c r="E5" s="75"/>
      <c r="F5" s="75"/>
      <c r="G5" s="75"/>
      <c r="H5" s="75"/>
      <c r="I5" s="75"/>
      <c r="J5" s="75"/>
    </row>
    <row r="6" spans="1:10" ht="12.75">
      <c r="A6" s="75"/>
      <c r="B6" s="75"/>
      <c r="C6" s="75"/>
      <c r="D6" s="75"/>
      <c r="E6" s="75"/>
      <c r="F6" s="75"/>
      <c r="G6" s="75"/>
      <c r="H6" s="75"/>
      <c r="I6" s="75"/>
      <c r="J6" s="75"/>
    </row>
    <row r="7" spans="1:10" ht="12.75">
      <c r="A7" s="29">
        <v>0</v>
      </c>
      <c r="B7" s="29" t="s">
        <v>33</v>
      </c>
      <c r="C7" s="29" t="s">
        <v>33</v>
      </c>
      <c r="D7" s="29">
        <v>2</v>
      </c>
      <c r="E7" s="29" t="s">
        <v>33</v>
      </c>
      <c r="F7" s="29">
        <v>2</v>
      </c>
      <c r="G7" s="29" t="s">
        <v>103</v>
      </c>
      <c r="H7" s="29" t="s">
        <v>33</v>
      </c>
      <c r="I7" s="29" t="s">
        <v>102</v>
      </c>
      <c r="J7" s="30">
        <v>42886</v>
      </c>
    </row>
    <row r="8" spans="1:10" ht="12.75">
      <c r="A8" s="27"/>
      <c r="B8" s="27"/>
      <c r="C8" s="27"/>
      <c r="D8" s="27"/>
      <c r="E8" s="27"/>
      <c r="F8" s="27"/>
      <c r="G8" s="27"/>
      <c r="H8" s="27"/>
      <c r="I8" s="27"/>
      <c r="J8" s="27"/>
    </row>
    <row r="9" spans="1:10" ht="12.75">
      <c r="A9" s="27"/>
      <c r="B9" s="27"/>
      <c r="C9" s="27"/>
      <c r="D9" s="27"/>
      <c r="E9" s="27"/>
      <c r="F9" s="27"/>
      <c r="G9" s="27"/>
      <c r="H9" s="27"/>
      <c r="I9" s="27"/>
      <c r="J9" s="27"/>
    </row>
    <row r="10" spans="1:10" ht="12.75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12.75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2.75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2.75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2.75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2.75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2.75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2.75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2.75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2.75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2.75">
      <c r="A20" s="27"/>
      <c r="B20" s="27"/>
      <c r="C20" s="27"/>
      <c r="D20" s="27"/>
      <c r="E20" s="27"/>
      <c r="F20" s="27"/>
      <c r="G20" s="27"/>
      <c r="H20" s="27"/>
      <c r="I20" s="27"/>
      <c r="J20" s="27"/>
    </row>
    <row r="21" spans="1:10" ht="12.75">
      <c r="A21" s="27"/>
      <c r="B21" s="27"/>
      <c r="C21" s="27"/>
      <c r="D21" s="27"/>
      <c r="E21" s="27"/>
      <c r="F21" s="27"/>
      <c r="G21" s="27"/>
      <c r="H21" s="27"/>
      <c r="I21" s="27"/>
      <c r="J21" s="27"/>
    </row>
    <row r="22" spans="1:10" ht="12.75">
      <c r="A22" s="27"/>
      <c r="B22" s="27"/>
      <c r="C22" s="27"/>
      <c r="D22" s="27"/>
      <c r="E22" s="27"/>
      <c r="F22" s="27"/>
      <c r="G22" s="27"/>
      <c r="H22" s="27"/>
      <c r="I22" s="27"/>
      <c r="J22" s="27"/>
    </row>
    <row r="23" spans="1:10" ht="12.75">
      <c r="A23" s="27"/>
      <c r="B23" s="27"/>
      <c r="C23" s="27"/>
      <c r="D23" s="27"/>
      <c r="E23" s="27"/>
      <c r="F23" s="27"/>
      <c r="G23" s="27"/>
      <c r="H23" s="27"/>
      <c r="I23" s="27"/>
      <c r="J23" s="27"/>
    </row>
    <row r="24" spans="1:10" ht="12.75">
      <c r="A24" s="27"/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2.75">
      <c r="A25" s="27"/>
      <c r="B25" s="27"/>
      <c r="C25" s="27"/>
      <c r="D25" s="27"/>
      <c r="E25" s="27"/>
      <c r="F25" s="27"/>
      <c r="G25" s="27"/>
      <c r="H25" s="27"/>
      <c r="I25" s="27"/>
      <c r="J25" s="27"/>
    </row>
    <row r="26" spans="1:10" ht="12.75">
      <c r="A26" s="27"/>
      <c r="B26" s="27"/>
      <c r="C26" s="27"/>
      <c r="D26" s="27"/>
      <c r="E26" s="27"/>
      <c r="F26" s="27"/>
      <c r="G26" s="27"/>
      <c r="H26" s="27"/>
      <c r="I26" s="27"/>
      <c r="J26" s="27"/>
    </row>
    <row r="27" spans="1:10" ht="12.75">
      <c r="A27" s="27"/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12.75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0" ht="12.75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0" ht="12.75">
      <c r="A30" s="27"/>
      <c r="B30" s="27"/>
      <c r="C30" s="27"/>
      <c r="D30" s="27"/>
      <c r="E30" s="27"/>
      <c r="F30" s="27"/>
      <c r="G30" s="27"/>
      <c r="H30" s="27"/>
      <c r="I30" s="27"/>
      <c r="J30" s="27"/>
    </row>
    <row r="31" spans="1:10" ht="12.75">
      <c r="A31" s="27"/>
      <c r="B31" s="27"/>
      <c r="C31" s="27"/>
      <c r="D31" s="27"/>
      <c r="E31" s="27"/>
      <c r="F31" s="27"/>
      <c r="G31" s="27"/>
      <c r="H31" s="27"/>
      <c r="I31" s="27"/>
      <c r="J31" s="27"/>
    </row>
    <row r="32" spans="1:10" ht="12.75">
      <c r="A32" s="27"/>
      <c r="B32" s="27"/>
      <c r="C32" s="27"/>
      <c r="D32" s="27"/>
      <c r="E32" s="27"/>
      <c r="F32" s="27"/>
      <c r="G32" s="27"/>
      <c r="H32" s="27"/>
      <c r="I32" s="27"/>
      <c r="J32" s="27"/>
    </row>
    <row r="33" spans="1:10" ht="12.75">
      <c r="A33" s="27"/>
      <c r="B33" s="27"/>
      <c r="C33" s="27"/>
      <c r="D33" s="27"/>
      <c r="E33" s="27"/>
      <c r="F33" s="27"/>
      <c r="G33" s="27"/>
      <c r="H33" s="27"/>
      <c r="I33" s="27"/>
      <c r="J33" s="27"/>
    </row>
    <row r="34" spans="1:10" ht="12.75">
      <c r="A34" s="27"/>
      <c r="B34" s="27"/>
      <c r="C34" s="27"/>
      <c r="D34" s="27"/>
      <c r="E34" s="27"/>
      <c r="F34" s="27"/>
      <c r="G34" s="27"/>
      <c r="H34" s="27"/>
      <c r="I34" s="27"/>
      <c r="J34" s="27"/>
    </row>
    <row r="35" spans="1:10" ht="12.75">
      <c r="A35" s="27"/>
      <c r="B35" s="27"/>
      <c r="C35" s="27"/>
      <c r="D35" s="27"/>
      <c r="E35" s="27"/>
      <c r="F35" s="27"/>
      <c r="G35" s="27"/>
      <c r="H35" s="27"/>
      <c r="I35" s="27"/>
      <c r="J35" s="27"/>
    </row>
    <row r="36" spans="1:10" ht="12.75">
      <c r="A36" s="27"/>
      <c r="B36" s="27"/>
      <c r="C36" s="27"/>
      <c r="D36" s="27"/>
      <c r="E36" s="27"/>
      <c r="F36" s="27"/>
      <c r="G36" s="27"/>
      <c r="H36" s="27"/>
      <c r="I36" s="27"/>
      <c r="J36" s="27"/>
    </row>
    <row r="37" spans="1:10" ht="12.75">
      <c r="A37" s="27"/>
      <c r="B37" s="27"/>
      <c r="C37" s="27"/>
      <c r="D37" s="27"/>
      <c r="E37" s="27"/>
      <c r="F37" s="27"/>
      <c r="G37" s="27"/>
      <c r="H37" s="27"/>
      <c r="I37" s="27"/>
      <c r="J37" s="27"/>
    </row>
    <row r="38" spans="1:10" ht="12.75">
      <c r="A38" s="27"/>
      <c r="B38" s="27"/>
      <c r="C38" s="27"/>
      <c r="D38" s="27"/>
      <c r="E38" s="27"/>
      <c r="F38" s="27"/>
      <c r="G38" s="27"/>
      <c r="H38" s="27"/>
      <c r="I38" s="27"/>
      <c r="J38" s="27"/>
    </row>
    <row r="39" spans="1:10" ht="12.75">
      <c r="A39" s="27"/>
      <c r="B39" s="27"/>
      <c r="C39" s="27"/>
      <c r="D39" s="27"/>
      <c r="E39" s="27"/>
      <c r="F39" s="27"/>
      <c r="G39" s="27"/>
      <c r="H39" s="27"/>
      <c r="I39" s="27"/>
      <c r="J39" s="27"/>
    </row>
    <row r="40" spans="1:10" ht="12.75">
      <c r="A40" s="27"/>
      <c r="B40" s="27"/>
      <c r="C40" s="27"/>
      <c r="D40" s="27"/>
      <c r="E40" s="27"/>
      <c r="F40" s="27"/>
      <c r="G40" s="27"/>
      <c r="H40" s="27"/>
      <c r="I40" s="27"/>
      <c r="J40" s="27"/>
    </row>
    <row r="41" spans="1:10" ht="12.75">
      <c r="A41" s="27"/>
      <c r="B41" s="27"/>
      <c r="C41" s="27"/>
      <c r="D41" s="27"/>
      <c r="E41" s="27"/>
      <c r="F41" s="27"/>
      <c r="G41" s="27"/>
      <c r="H41" s="27"/>
      <c r="I41" s="27"/>
      <c r="J41" s="27"/>
    </row>
    <row r="42" spans="1:10" ht="12.75">
      <c r="A42" s="27"/>
      <c r="B42" s="27"/>
      <c r="C42" s="27"/>
      <c r="D42" s="27"/>
      <c r="E42" s="27"/>
      <c r="F42" s="27"/>
      <c r="G42" s="27"/>
      <c r="H42" s="27"/>
      <c r="I42" s="27"/>
      <c r="J42" s="27"/>
    </row>
    <row r="43" spans="1:10" ht="12.75">
      <c r="A43" s="27"/>
      <c r="B43" s="27"/>
      <c r="C43" s="27"/>
      <c r="D43" s="27"/>
      <c r="E43" s="27"/>
      <c r="F43" s="27"/>
      <c r="G43" s="27"/>
      <c r="H43" s="27"/>
      <c r="I43" s="27"/>
      <c r="J43" s="27"/>
    </row>
    <row r="44" spans="1:10" ht="12.75">
      <c r="A44" s="27"/>
      <c r="B44" s="27"/>
      <c r="C44" s="27"/>
      <c r="D44" s="27"/>
      <c r="E44" s="27"/>
      <c r="F44" s="27"/>
      <c r="G44" s="27"/>
      <c r="H44" s="27"/>
      <c r="I44" s="27"/>
      <c r="J44" s="27"/>
    </row>
    <row r="45" spans="1:10" ht="12.75">
      <c r="A45" s="27"/>
      <c r="B45" s="27"/>
      <c r="C45" s="27"/>
      <c r="D45" s="27"/>
      <c r="E45" s="27"/>
      <c r="F45" s="27"/>
      <c r="G45" s="27"/>
      <c r="H45" s="27"/>
      <c r="I45" s="27"/>
      <c r="J45" s="27"/>
    </row>
    <row r="46" spans="1:10" ht="12.75">
      <c r="A46" s="27"/>
      <c r="B46" s="27"/>
      <c r="C46" s="27"/>
      <c r="D46" s="27"/>
      <c r="E46" s="27"/>
      <c r="F46" s="27"/>
      <c r="G46" s="27"/>
      <c r="H46" s="27"/>
      <c r="I46" s="27"/>
      <c r="J46" s="27"/>
    </row>
    <row r="47" spans="1:10" ht="12.75">
      <c r="A47" s="27"/>
      <c r="B47" s="27"/>
      <c r="C47" s="27"/>
      <c r="D47" s="27"/>
      <c r="E47" s="27"/>
      <c r="F47" s="27"/>
      <c r="G47" s="27"/>
      <c r="H47" s="27"/>
      <c r="I47" s="27"/>
      <c r="J47" s="27"/>
    </row>
    <row r="48" spans="1:10" ht="12.75">
      <c r="A48" s="27"/>
      <c r="B48" s="27"/>
      <c r="C48" s="27"/>
      <c r="D48" s="27"/>
      <c r="E48" s="27"/>
      <c r="F48" s="27"/>
      <c r="G48" s="27"/>
      <c r="H48" s="27"/>
      <c r="I48" s="27"/>
      <c r="J48" s="27"/>
    </row>
    <row r="49" spans="1:10" ht="12.75">
      <c r="A49" s="27"/>
      <c r="B49" s="27"/>
      <c r="C49" s="27"/>
      <c r="D49" s="27"/>
      <c r="E49" s="27"/>
      <c r="F49" s="27"/>
      <c r="G49" s="27"/>
      <c r="H49" s="27"/>
      <c r="I49" s="27"/>
      <c r="J49" s="27"/>
    </row>
    <row r="50" spans="1:10" ht="12.75">
      <c r="A50" s="27"/>
      <c r="B50" s="27"/>
      <c r="C50" s="27"/>
      <c r="D50" s="27"/>
      <c r="E50" s="27"/>
      <c r="F50" s="27"/>
      <c r="G50" s="27"/>
      <c r="H50" s="27"/>
      <c r="I50" s="27"/>
      <c r="J50" s="27"/>
    </row>
    <row r="51" spans="1:10" ht="12.75">
      <c r="A51" s="27"/>
      <c r="B51" s="27"/>
      <c r="C51" s="27"/>
      <c r="D51" s="27"/>
      <c r="E51" s="27"/>
      <c r="F51" s="27"/>
      <c r="G51" s="27"/>
      <c r="H51" s="27"/>
      <c r="I51" s="27"/>
      <c r="J51" s="27"/>
    </row>
    <row r="52" spans="1:10" ht="12.75">
      <c r="A52" s="27"/>
      <c r="B52" s="27"/>
      <c r="C52" s="27"/>
      <c r="D52" s="27"/>
      <c r="E52" s="27"/>
      <c r="F52" s="27"/>
      <c r="G52" s="27"/>
      <c r="H52" s="27"/>
      <c r="I52" s="27"/>
      <c r="J52" s="27"/>
    </row>
    <row r="53" spans="1:10" ht="12.75">
      <c r="A53" s="27"/>
      <c r="B53" s="27"/>
      <c r="C53" s="27"/>
      <c r="D53" s="27"/>
      <c r="E53" s="27"/>
      <c r="F53" s="27"/>
      <c r="G53" s="27"/>
      <c r="H53" s="27"/>
      <c r="I53" s="27"/>
      <c r="J53" s="27"/>
    </row>
    <row r="54" spans="1:10" ht="12.75">
      <c r="A54" s="27"/>
      <c r="B54" s="27"/>
      <c r="C54" s="27"/>
      <c r="D54" s="27"/>
      <c r="E54" s="27"/>
      <c r="F54" s="27"/>
      <c r="G54" s="27"/>
      <c r="H54" s="27"/>
      <c r="I54" s="27"/>
      <c r="J54" s="27"/>
    </row>
    <row r="55" spans="1:10" ht="12.75">
      <c r="A55" s="27"/>
      <c r="B55" s="27"/>
      <c r="C55" s="27"/>
      <c r="D55" s="27"/>
      <c r="E55" s="27"/>
      <c r="F55" s="27"/>
      <c r="G55" s="27"/>
      <c r="H55" s="27"/>
      <c r="I55" s="27"/>
      <c r="J55" s="27"/>
    </row>
    <row r="56" spans="1:10" ht="12.75">
      <c r="A56" s="27"/>
      <c r="B56" s="27"/>
      <c r="C56" s="27"/>
      <c r="D56" s="27"/>
      <c r="E56" s="27"/>
      <c r="F56" s="27"/>
      <c r="G56" s="27"/>
      <c r="H56" s="27"/>
      <c r="I56" s="27"/>
      <c r="J56" s="27"/>
    </row>
    <row r="57" spans="1:10" ht="12.75">
      <c r="A57" s="27"/>
      <c r="B57" s="27"/>
      <c r="C57" s="27"/>
      <c r="D57" s="27"/>
      <c r="E57" s="27"/>
      <c r="F57" s="27"/>
      <c r="G57" s="27"/>
      <c r="H57" s="27"/>
      <c r="I57" s="27"/>
      <c r="J57" s="27"/>
    </row>
    <row r="58" spans="1:10" ht="12.75">
      <c r="A58" s="27"/>
      <c r="B58" s="27"/>
      <c r="C58" s="27"/>
      <c r="D58" s="27"/>
      <c r="E58" s="27"/>
      <c r="F58" s="27"/>
      <c r="G58" s="27"/>
      <c r="H58" s="27"/>
      <c r="I58" s="27"/>
      <c r="J58" s="27"/>
    </row>
    <row r="59" spans="1:10" ht="12.75">
      <c r="A59" s="27"/>
      <c r="B59" s="27"/>
      <c r="C59" s="27"/>
      <c r="D59" s="27"/>
      <c r="E59" s="27"/>
      <c r="F59" s="27"/>
      <c r="G59" s="27"/>
      <c r="H59" s="27"/>
      <c r="I59" s="27"/>
      <c r="J59" s="27"/>
    </row>
    <row r="60" spans="1:10" ht="12.75">
      <c r="A60" s="27"/>
      <c r="B60" s="27"/>
      <c r="C60" s="27"/>
      <c r="D60" s="27"/>
      <c r="E60" s="27"/>
      <c r="F60" s="27"/>
      <c r="G60" s="27"/>
      <c r="H60" s="27"/>
      <c r="I60" s="27"/>
      <c r="J60" s="27"/>
    </row>
    <row r="61" spans="1:10" ht="12.75">
      <c r="A61" s="27"/>
      <c r="B61" s="27"/>
      <c r="C61" s="27"/>
      <c r="D61" s="27"/>
      <c r="E61" s="27"/>
      <c r="F61" s="27"/>
      <c r="G61" s="27"/>
      <c r="H61" s="27"/>
      <c r="I61" s="27"/>
      <c r="J61" s="27"/>
    </row>
    <row r="62" spans="1:10" ht="12.75">
      <c r="A62" s="27"/>
      <c r="B62" s="27"/>
      <c r="C62" s="27"/>
      <c r="D62" s="27"/>
      <c r="E62" s="27"/>
      <c r="F62" s="27"/>
      <c r="G62" s="27"/>
      <c r="H62" s="27"/>
      <c r="I62" s="27"/>
      <c r="J62" s="27"/>
    </row>
    <row r="63" spans="1:10" ht="12.75">
      <c r="A63" s="27"/>
      <c r="B63" s="27"/>
      <c r="C63" s="27"/>
      <c r="D63" s="27"/>
      <c r="E63" s="27"/>
      <c r="F63" s="27"/>
      <c r="G63" s="27"/>
      <c r="H63" s="27"/>
      <c r="I63" s="27"/>
      <c r="J63" s="27"/>
    </row>
    <row r="64" spans="1:10" ht="12.75">
      <c r="A64" s="27"/>
      <c r="B64" s="27"/>
      <c r="C64" s="27"/>
      <c r="D64" s="27"/>
      <c r="E64" s="27"/>
      <c r="F64" s="27"/>
      <c r="G64" s="27"/>
      <c r="H64" s="27"/>
      <c r="I64" s="27"/>
      <c r="J64" s="27"/>
    </row>
    <row r="65" spans="1:10" ht="12.75">
      <c r="A65" s="27"/>
      <c r="B65" s="27"/>
      <c r="C65" s="27"/>
      <c r="D65" s="27"/>
      <c r="E65" s="27"/>
      <c r="F65" s="27"/>
      <c r="G65" s="27"/>
      <c r="H65" s="27"/>
      <c r="I65" s="27"/>
      <c r="J65" s="27"/>
    </row>
  </sheetData>
  <sheetProtection/>
  <mergeCells count="12">
    <mergeCell ref="I2:I6"/>
    <mergeCell ref="J2:J6"/>
    <mergeCell ref="A2:A6"/>
    <mergeCell ref="A1:J1"/>
    <mergeCell ref="B2:E2"/>
    <mergeCell ref="B3:B6"/>
    <mergeCell ref="C3:C6"/>
    <mergeCell ref="D3:D6"/>
    <mergeCell ref="E3:E6"/>
    <mergeCell ref="F2:F6"/>
    <mergeCell ref="G2:G6"/>
    <mergeCell ref="H2:H6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www.pyatok.net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 Pyatygin</dc:creator>
  <cp:keywords/>
  <dc:description/>
  <cp:lastModifiedBy>PC</cp:lastModifiedBy>
  <cp:lastPrinted>2018-08-30T09:11:55Z</cp:lastPrinted>
  <dcterms:created xsi:type="dcterms:W3CDTF">2008-06-26T09:33:49Z</dcterms:created>
  <dcterms:modified xsi:type="dcterms:W3CDTF">2022-01-20T08:02:25Z</dcterms:modified>
  <cp:category/>
  <cp:version/>
  <cp:contentType/>
  <cp:contentStatus/>
</cp:coreProperties>
</file>